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1"/>
  <workbookPr/>
  <mc:AlternateContent xmlns:mc="http://schemas.openxmlformats.org/markup-compatibility/2006">
    <mc:Choice Requires="x15">
      <x15ac:absPath xmlns:x15ac="http://schemas.microsoft.com/office/spreadsheetml/2010/11/ac" url="C:\Users\angela.ospina\Desktop\SGC-AGIFA-2025\ACTUALIZACION 2025\INSTRUCCIÓN CON ORIENTACIÓN MILITAR\FORMATOS\"/>
    </mc:Choice>
  </mc:AlternateContent>
  <xr:revisionPtr revIDLastSave="0" documentId="13_ncr:1_{29246151-2FA8-4C3C-BF06-409BE571FC06}" xr6:coauthVersionLast="47" xr6:coauthVersionMax="47" xr10:uidLastSave="{00000000-0000-0000-0000-000000000000}"/>
  <bookViews>
    <workbookView xWindow="0" yWindow="0" windowWidth="28800" windowHeight="12225" firstSheet="3" activeTab="3" xr2:uid="{00000000-000D-0000-FFFF-FFFF00000000}"/>
  </bookViews>
  <sheets>
    <sheet name="INSTRUCTIVO" sheetId="8" r:id="rId1"/>
    <sheet name="PLAN DE ESTUDIOS" sheetId="1" r:id="rId2"/>
    <sheet name="VALORACION PRUEBA FISICA" sheetId="4" r:id="rId3"/>
    <sheet name="PRUEBA FISICA" sheetId="7" r:id="rId4"/>
    <sheet name="PLANILLA DE CALIFICACIONES" sheetId="10" r:id="rId5"/>
    <sheet name="datos" sheetId="12" state="hidden" r:id="rId6"/>
    <sheet name="BRIGADIERES" sheetId="11" r:id="rId7"/>
  </sheets>
  <definedNames>
    <definedName name="_xlnm._FilterDatabase" localSheetId="2" hidden="1">'VALORACION PRUEBA FISICA'!$A$1592:$C$1793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2" l="1"/>
  <c r="H4" i="12"/>
  <c r="J4" i="12"/>
  <c r="L4" i="12"/>
  <c r="N4" i="12"/>
  <c r="P4" i="12"/>
  <c r="R4" i="12"/>
  <c r="F5" i="12"/>
  <c r="H5" i="12"/>
  <c r="J5" i="12"/>
  <c r="L5" i="12"/>
  <c r="N5" i="12"/>
  <c r="P5" i="12"/>
  <c r="R5" i="12"/>
  <c r="F6" i="12"/>
  <c r="H6" i="12"/>
  <c r="J6" i="12"/>
  <c r="L6" i="12"/>
  <c r="N6" i="12"/>
  <c r="P6" i="12"/>
  <c r="R6" i="12"/>
  <c r="F7" i="12"/>
  <c r="H7" i="12"/>
  <c r="J7" i="12"/>
  <c r="L7" i="12"/>
  <c r="N7" i="12"/>
  <c r="P7" i="12"/>
  <c r="R7" i="12"/>
  <c r="F8" i="12"/>
  <c r="H8" i="12"/>
  <c r="J8" i="12"/>
  <c r="L8" i="12"/>
  <c r="N8" i="12"/>
  <c r="P8" i="12"/>
  <c r="R8" i="12"/>
  <c r="F9" i="12"/>
  <c r="H9" i="12"/>
  <c r="J9" i="12"/>
  <c r="L9" i="12"/>
  <c r="N9" i="12"/>
  <c r="P9" i="12"/>
  <c r="R9" i="12"/>
  <c r="F10" i="12"/>
  <c r="H10" i="12"/>
  <c r="J10" i="12"/>
  <c r="L10" i="12"/>
  <c r="N10" i="12"/>
  <c r="P10" i="12"/>
  <c r="R10" i="12"/>
  <c r="F11" i="12"/>
  <c r="H11" i="12"/>
  <c r="J11" i="12"/>
  <c r="L11" i="12"/>
  <c r="N11" i="12"/>
  <c r="P11" i="12"/>
  <c r="R11" i="12"/>
  <c r="F12" i="12"/>
  <c r="H12" i="12"/>
  <c r="J12" i="12"/>
  <c r="L12" i="12"/>
  <c r="N12" i="12"/>
  <c r="P12" i="12"/>
  <c r="R12" i="12"/>
  <c r="F13" i="12"/>
  <c r="H13" i="12"/>
  <c r="J13" i="12"/>
  <c r="L13" i="12"/>
  <c r="N13" i="12"/>
  <c r="P13" i="12"/>
  <c r="R13" i="12"/>
  <c r="F14" i="12"/>
  <c r="H14" i="12"/>
  <c r="J14" i="12"/>
  <c r="L14" i="12"/>
  <c r="N14" i="12"/>
  <c r="P14" i="12"/>
  <c r="R14" i="12"/>
  <c r="F15" i="12"/>
  <c r="H15" i="12"/>
  <c r="J15" i="12"/>
  <c r="L15" i="12"/>
  <c r="N15" i="12"/>
  <c r="P15" i="12"/>
  <c r="R15" i="12"/>
  <c r="F16" i="12"/>
  <c r="H16" i="12"/>
  <c r="J16" i="12"/>
  <c r="L16" i="12"/>
  <c r="N16" i="12"/>
  <c r="P16" i="12"/>
  <c r="R16" i="12"/>
  <c r="F17" i="12"/>
  <c r="H17" i="12"/>
  <c r="J17" i="12"/>
  <c r="L17" i="12"/>
  <c r="N17" i="12"/>
  <c r="P17" i="12"/>
  <c r="R17" i="12"/>
  <c r="F18" i="12"/>
  <c r="H18" i="12"/>
  <c r="J18" i="12"/>
  <c r="L18" i="12"/>
  <c r="N18" i="12"/>
  <c r="P18" i="12"/>
  <c r="R18" i="12"/>
  <c r="F19" i="12"/>
  <c r="H19" i="12"/>
  <c r="J19" i="12"/>
  <c r="L19" i="12"/>
  <c r="N19" i="12"/>
  <c r="P19" i="12"/>
  <c r="R19" i="12"/>
  <c r="F20" i="12"/>
  <c r="H20" i="12"/>
  <c r="J20" i="12"/>
  <c r="L20" i="12"/>
  <c r="N20" i="12"/>
  <c r="P20" i="12"/>
  <c r="R20" i="12"/>
  <c r="F21" i="12"/>
  <c r="H21" i="12"/>
  <c r="J21" i="12"/>
  <c r="L21" i="12"/>
  <c r="N21" i="12"/>
  <c r="P21" i="12"/>
  <c r="R21" i="12"/>
  <c r="F22" i="12"/>
  <c r="H22" i="12"/>
  <c r="J22" i="12"/>
  <c r="L22" i="12"/>
  <c r="N22" i="12"/>
  <c r="P22" i="12"/>
  <c r="R22" i="12"/>
  <c r="F23" i="12"/>
  <c r="H23" i="12"/>
  <c r="J23" i="12"/>
  <c r="L23" i="12"/>
  <c r="N23" i="12"/>
  <c r="P23" i="12"/>
  <c r="R23" i="12"/>
  <c r="F24" i="12"/>
  <c r="H24" i="12"/>
  <c r="J24" i="12"/>
  <c r="L24" i="12"/>
  <c r="N24" i="12"/>
  <c r="P24" i="12"/>
  <c r="R24" i="12"/>
  <c r="F25" i="12"/>
  <c r="H25" i="12"/>
  <c r="J25" i="12"/>
  <c r="L25" i="12"/>
  <c r="N25" i="12"/>
  <c r="P25" i="12"/>
  <c r="R25" i="12"/>
  <c r="F26" i="12"/>
  <c r="H26" i="12"/>
  <c r="J26" i="12"/>
  <c r="L26" i="12"/>
  <c r="N26" i="12"/>
  <c r="P26" i="12"/>
  <c r="R26" i="12"/>
  <c r="F27" i="12"/>
  <c r="H27" i="12"/>
  <c r="J27" i="12"/>
  <c r="L27" i="12"/>
  <c r="N27" i="12"/>
  <c r="P27" i="12"/>
  <c r="R27" i="12"/>
  <c r="F28" i="12"/>
  <c r="H28" i="12"/>
  <c r="J28" i="12"/>
  <c r="L28" i="12"/>
  <c r="N28" i="12"/>
  <c r="P28" i="12"/>
  <c r="R28" i="12"/>
  <c r="F29" i="12"/>
  <c r="H29" i="12"/>
  <c r="J29" i="12"/>
  <c r="L29" i="12"/>
  <c r="N29" i="12"/>
  <c r="P29" i="12"/>
  <c r="R29" i="12"/>
  <c r="F30" i="12"/>
  <c r="H30" i="12"/>
  <c r="J30" i="12"/>
  <c r="L30" i="12"/>
  <c r="N30" i="12"/>
  <c r="P30" i="12"/>
  <c r="R30" i="12"/>
  <c r="F31" i="12"/>
  <c r="H31" i="12"/>
  <c r="J31" i="12"/>
  <c r="L31" i="12"/>
  <c r="N31" i="12"/>
  <c r="P31" i="12"/>
  <c r="R31" i="12"/>
  <c r="F3" i="12"/>
  <c r="H3" i="12"/>
  <c r="J3" i="12"/>
  <c r="L3" i="12"/>
  <c r="N3" i="12"/>
  <c r="P3" i="12"/>
  <c r="R3" i="12"/>
  <c r="H2" i="12"/>
  <c r="J2" i="12"/>
  <c r="L2" i="12"/>
  <c r="N2" i="12"/>
  <c r="P2" i="12"/>
  <c r="R2" i="12"/>
  <c r="F2" i="12"/>
  <c r="C2" i="12" l="1"/>
  <c r="C31" i="12" l="1"/>
  <c r="C30" i="12"/>
  <c r="C29" i="12"/>
  <c r="C28" i="12"/>
  <c r="C27" i="12"/>
  <c r="C26" i="12"/>
  <c r="C25" i="12"/>
  <c r="C24" i="12"/>
  <c r="C23" i="12"/>
  <c r="C22" i="12"/>
  <c r="C21" i="12"/>
  <c r="C20" i="12"/>
  <c r="C19" i="12"/>
  <c r="C18" i="12"/>
  <c r="C17" i="12"/>
  <c r="C16" i="12"/>
  <c r="C15" i="12"/>
  <c r="C14" i="12"/>
  <c r="C13" i="12"/>
  <c r="C12" i="12"/>
  <c r="C11" i="12"/>
  <c r="C10" i="12"/>
  <c r="C9" i="12"/>
  <c r="C8" i="12"/>
  <c r="C7" i="12"/>
  <c r="C6" i="12"/>
  <c r="C5" i="12"/>
  <c r="C4" i="12"/>
  <c r="C3" i="12"/>
  <c r="B12" i="10" l="1"/>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R36" i="10"/>
  <c r="S27" i="12" s="1"/>
  <c r="R37" i="10"/>
  <c r="S28" i="12" s="1"/>
  <c r="R38" i="10"/>
  <c r="S29" i="12" s="1"/>
  <c r="R39" i="10"/>
  <c r="S30" i="12" s="1"/>
  <c r="R40" i="10"/>
  <c r="S31" i="12" s="1"/>
  <c r="P36" i="10"/>
  <c r="Q27" i="12" s="1"/>
  <c r="P37" i="10"/>
  <c r="Q28" i="12" s="1"/>
  <c r="P38" i="10"/>
  <c r="Q29" i="12" s="1"/>
  <c r="P39" i="10"/>
  <c r="Q30" i="12" s="1"/>
  <c r="P40" i="10"/>
  <c r="Q31" i="12" s="1"/>
  <c r="N36" i="10"/>
  <c r="O27" i="12" s="1"/>
  <c r="N37" i="10"/>
  <c r="O28" i="12" s="1"/>
  <c r="N38" i="10"/>
  <c r="O29" i="12" s="1"/>
  <c r="N39" i="10"/>
  <c r="O30" i="12" s="1"/>
  <c r="N40" i="10"/>
  <c r="O31" i="12" s="1"/>
  <c r="L36" i="10"/>
  <c r="M27" i="12" s="1"/>
  <c r="L37" i="10"/>
  <c r="M28" i="12" s="1"/>
  <c r="L38" i="10"/>
  <c r="M29" i="12" s="1"/>
  <c r="L39" i="10"/>
  <c r="M30" i="12" s="1"/>
  <c r="L40" i="10"/>
  <c r="M31" i="12" s="1"/>
  <c r="J36" i="10"/>
  <c r="K27" i="12" s="1"/>
  <c r="J37" i="10"/>
  <c r="K28" i="12" s="1"/>
  <c r="J38" i="10"/>
  <c r="K29" i="12" s="1"/>
  <c r="J39" i="10"/>
  <c r="K30" i="12" s="1"/>
  <c r="J40" i="10"/>
  <c r="K31" i="12" s="1"/>
  <c r="H36" i="10"/>
  <c r="I27" i="12" s="1"/>
  <c r="H37" i="10"/>
  <c r="I28" i="12" s="1"/>
  <c r="H38" i="10"/>
  <c r="I29" i="12" s="1"/>
  <c r="H39" i="10"/>
  <c r="I30" i="12" s="1"/>
  <c r="H40" i="10"/>
  <c r="I31" i="12" s="1"/>
  <c r="F36" i="10"/>
  <c r="G27" i="12" s="1"/>
  <c r="F37" i="10"/>
  <c r="G28" i="12" s="1"/>
  <c r="F38" i="10"/>
  <c r="G29" i="12" s="1"/>
  <c r="F39" i="10"/>
  <c r="G30" i="12" s="1"/>
  <c r="F40" i="10"/>
  <c r="G31" i="12" s="1"/>
  <c r="B11" i="10"/>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F10" i="7"/>
  <c r="F13" i="7"/>
  <c r="F15" i="7"/>
  <c r="F16" i="7"/>
  <c r="F18" i="7"/>
  <c r="F19" i="7"/>
  <c r="F20" i="7"/>
  <c r="F22" i="7"/>
  <c r="F23" i="7"/>
  <c r="F24" i="7"/>
  <c r="F25" i="7"/>
  <c r="F27" i="7"/>
  <c r="F28" i="7"/>
  <c r="F29" i="7"/>
  <c r="F30" i="7"/>
  <c r="F31" i="7"/>
  <c r="F34" i="7"/>
  <c r="F35"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R35" i="10"/>
  <c r="S26" i="12" s="1"/>
  <c r="P35" i="10"/>
  <c r="Q26" i="12" s="1"/>
  <c r="N35" i="10"/>
  <c r="O26" i="12" s="1"/>
  <c r="L35" i="10"/>
  <c r="M26" i="12" s="1"/>
  <c r="J35" i="10"/>
  <c r="K26" i="12" s="1"/>
  <c r="H35" i="10"/>
  <c r="I26" i="12" s="1"/>
  <c r="F35" i="10"/>
  <c r="G26" i="12" s="1"/>
  <c r="R34" i="10"/>
  <c r="S25" i="12" s="1"/>
  <c r="P34" i="10"/>
  <c r="Q25" i="12" s="1"/>
  <c r="N34" i="10"/>
  <c r="O25" i="12" s="1"/>
  <c r="L34" i="10"/>
  <c r="M25" i="12" s="1"/>
  <c r="J34" i="10"/>
  <c r="K25" i="12" s="1"/>
  <c r="H34" i="10"/>
  <c r="I25" i="12" s="1"/>
  <c r="F34" i="10"/>
  <c r="G25" i="12" s="1"/>
  <c r="R33" i="10"/>
  <c r="S24" i="12" s="1"/>
  <c r="P33" i="10"/>
  <c r="Q24" i="12" s="1"/>
  <c r="N33" i="10"/>
  <c r="O24" i="12" s="1"/>
  <c r="L33" i="10"/>
  <c r="M24" i="12" s="1"/>
  <c r="J33" i="10"/>
  <c r="K24" i="12" s="1"/>
  <c r="H33" i="10"/>
  <c r="I24" i="12" s="1"/>
  <c r="F33" i="10"/>
  <c r="G24" i="12" s="1"/>
  <c r="R32" i="10"/>
  <c r="S23" i="12" s="1"/>
  <c r="P32" i="10"/>
  <c r="Q23" i="12" s="1"/>
  <c r="N32" i="10"/>
  <c r="O23" i="12" s="1"/>
  <c r="L32" i="10"/>
  <c r="M23" i="12" s="1"/>
  <c r="J32" i="10"/>
  <c r="K23" i="12" s="1"/>
  <c r="H32" i="10"/>
  <c r="I23" i="12" s="1"/>
  <c r="F32" i="10"/>
  <c r="G23" i="12" s="1"/>
  <c r="R31" i="10"/>
  <c r="S22" i="12" s="1"/>
  <c r="P31" i="10"/>
  <c r="Q22" i="12" s="1"/>
  <c r="N31" i="10"/>
  <c r="O22" i="12" s="1"/>
  <c r="L31" i="10"/>
  <c r="M22" i="12" s="1"/>
  <c r="J31" i="10"/>
  <c r="K22" i="12" s="1"/>
  <c r="H31" i="10"/>
  <c r="I22" i="12" s="1"/>
  <c r="F31" i="10"/>
  <c r="G22" i="12" s="1"/>
  <c r="R30" i="10"/>
  <c r="S21" i="12" s="1"/>
  <c r="P30" i="10"/>
  <c r="Q21" i="12" s="1"/>
  <c r="N30" i="10"/>
  <c r="O21" i="12" s="1"/>
  <c r="L30" i="10"/>
  <c r="M21" i="12" s="1"/>
  <c r="J30" i="10"/>
  <c r="K21" i="12" s="1"/>
  <c r="H30" i="10"/>
  <c r="I21" i="12" s="1"/>
  <c r="F30" i="10"/>
  <c r="G21" i="12" s="1"/>
  <c r="R29" i="10"/>
  <c r="S20" i="12" s="1"/>
  <c r="P29" i="10"/>
  <c r="Q20" i="12" s="1"/>
  <c r="N29" i="10"/>
  <c r="O20" i="12" s="1"/>
  <c r="L29" i="10"/>
  <c r="M20" i="12" s="1"/>
  <c r="J29" i="10"/>
  <c r="K20" i="12" s="1"/>
  <c r="H29" i="10"/>
  <c r="I20" i="12" s="1"/>
  <c r="F29" i="10"/>
  <c r="G20" i="12" s="1"/>
  <c r="R28" i="10"/>
  <c r="S19" i="12" s="1"/>
  <c r="P28" i="10"/>
  <c r="Q19" i="12" s="1"/>
  <c r="N28" i="10"/>
  <c r="O19" i="12" s="1"/>
  <c r="L28" i="10"/>
  <c r="M19" i="12" s="1"/>
  <c r="J28" i="10"/>
  <c r="K19" i="12" s="1"/>
  <c r="H28" i="10"/>
  <c r="I19" i="12" s="1"/>
  <c r="F28" i="10"/>
  <c r="G19" i="12" s="1"/>
  <c r="R27" i="10"/>
  <c r="S18" i="12" s="1"/>
  <c r="P27" i="10"/>
  <c r="Q18" i="12" s="1"/>
  <c r="N27" i="10"/>
  <c r="O18" i="12" s="1"/>
  <c r="L27" i="10"/>
  <c r="M18" i="12" s="1"/>
  <c r="J27" i="10"/>
  <c r="K18" i="12" s="1"/>
  <c r="H27" i="10"/>
  <c r="I18" i="12" s="1"/>
  <c r="F27" i="10"/>
  <c r="G18" i="12" s="1"/>
  <c r="R26" i="10"/>
  <c r="S17" i="12" s="1"/>
  <c r="P26" i="10"/>
  <c r="Q17" i="12" s="1"/>
  <c r="N26" i="10"/>
  <c r="O17" i="12" s="1"/>
  <c r="L26" i="10"/>
  <c r="M17" i="12" s="1"/>
  <c r="J26" i="10"/>
  <c r="K17" i="12" s="1"/>
  <c r="H26" i="10"/>
  <c r="I17" i="12" s="1"/>
  <c r="F26" i="10"/>
  <c r="G17" i="12" s="1"/>
  <c r="R25" i="10"/>
  <c r="S16" i="12" s="1"/>
  <c r="P25" i="10"/>
  <c r="Q16" i="12" s="1"/>
  <c r="N25" i="10"/>
  <c r="O16" i="12" s="1"/>
  <c r="L25" i="10"/>
  <c r="M16" i="12" s="1"/>
  <c r="J25" i="10"/>
  <c r="K16" i="12" s="1"/>
  <c r="H25" i="10"/>
  <c r="I16" i="12" s="1"/>
  <c r="F25" i="10"/>
  <c r="G16" i="12" s="1"/>
  <c r="R24" i="10"/>
  <c r="S15" i="12" s="1"/>
  <c r="P24" i="10"/>
  <c r="Q15" i="12" s="1"/>
  <c r="N24" i="10"/>
  <c r="O15" i="12" s="1"/>
  <c r="L24" i="10"/>
  <c r="M15" i="12" s="1"/>
  <c r="J24" i="10"/>
  <c r="K15" i="12" s="1"/>
  <c r="H24" i="10"/>
  <c r="I15" i="12" s="1"/>
  <c r="F24" i="10"/>
  <c r="G15" i="12" s="1"/>
  <c r="R23" i="10"/>
  <c r="S14" i="12" s="1"/>
  <c r="P23" i="10"/>
  <c r="Q14" i="12" s="1"/>
  <c r="N23" i="10"/>
  <c r="O14" i="12" s="1"/>
  <c r="L23" i="10"/>
  <c r="M14" i="12" s="1"/>
  <c r="J23" i="10"/>
  <c r="K14" i="12" s="1"/>
  <c r="H23" i="10"/>
  <c r="I14" i="12" s="1"/>
  <c r="F23" i="10"/>
  <c r="G14" i="12" s="1"/>
  <c r="R22" i="10"/>
  <c r="S13" i="12" s="1"/>
  <c r="P22" i="10"/>
  <c r="Q13" i="12" s="1"/>
  <c r="N22" i="10"/>
  <c r="O13" i="12" s="1"/>
  <c r="L22" i="10"/>
  <c r="M13" i="12" s="1"/>
  <c r="J22" i="10"/>
  <c r="K13" i="12" s="1"/>
  <c r="H22" i="10"/>
  <c r="I13" i="12" s="1"/>
  <c r="F22" i="10"/>
  <c r="G13" i="12" s="1"/>
  <c r="R21" i="10"/>
  <c r="S12" i="12" s="1"/>
  <c r="P21" i="10"/>
  <c r="Q12" i="12" s="1"/>
  <c r="N21" i="10"/>
  <c r="O12" i="12" s="1"/>
  <c r="L21" i="10"/>
  <c r="M12" i="12" s="1"/>
  <c r="J21" i="10"/>
  <c r="K12" i="12" s="1"/>
  <c r="H21" i="10"/>
  <c r="I12" i="12" s="1"/>
  <c r="F21" i="10"/>
  <c r="G12" i="12" s="1"/>
  <c r="R20" i="10"/>
  <c r="S11" i="12" s="1"/>
  <c r="P20" i="10"/>
  <c r="Q11" i="12" s="1"/>
  <c r="N20" i="10"/>
  <c r="O11" i="12" s="1"/>
  <c r="L20" i="10"/>
  <c r="M11" i="12" s="1"/>
  <c r="J20" i="10"/>
  <c r="K11" i="12" s="1"/>
  <c r="H20" i="10"/>
  <c r="I11" i="12" s="1"/>
  <c r="F20" i="10"/>
  <c r="G11" i="12" s="1"/>
  <c r="R19" i="10"/>
  <c r="S10" i="12" s="1"/>
  <c r="P19" i="10"/>
  <c r="Q10" i="12" s="1"/>
  <c r="N19" i="10"/>
  <c r="O10" i="12" s="1"/>
  <c r="L19" i="10"/>
  <c r="M10" i="12" s="1"/>
  <c r="J19" i="10"/>
  <c r="K10" i="12" s="1"/>
  <c r="H19" i="10"/>
  <c r="I10" i="12" s="1"/>
  <c r="F19" i="10"/>
  <c r="G10" i="12" s="1"/>
  <c r="R18" i="10"/>
  <c r="S9" i="12" s="1"/>
  <c r="P18" i="10"/>
  <c r="Q9" i="12" s="1"/>
  <c r="N18" i="10"/>
  <c r="O9" i="12" s="1"/>
  <c r="L18" i="10"/>
  <c r="M9" i="12" s="1"/>
  <c r="J18" i="10"/>
  <c r="K9" i="12" s="1"/>
  <c r="H18" i="10"/>
  <c r="I9" i="12" s="1"/>
  <c r="F18" i="10"/>
  <c r="G9" i="12" s="1"/>
  <c r="R17" i="10"/>
  <c r="S8" i="12" s="1"/>
  <c r="P17" i="10"/>
  <c r="Q8" i="12" s="1"/>
  <c r="N17" i="10"/>
  <c r="O8" i="12" s="1"/>
  <c r="L17" i="10"/>
  <c r="M8" i="12" s="1"/>
  <c r="J17" i="10"/>
  <c r="K8" i="12" s="1"/>
  <c r="H17" i="10"/>
  <c r="I8" i="12" s="1"/>
  <c r="F17" i="10"/>
  <c r="G8" i="12" s="1"/>
  <c r="R16" i="10"/>
  <c r="S7" i="12" s="1"/>
  <c r="P16" i="10"/>
  <c r="Q7" i="12" s="1"/>
  <c r="N16" i="10"/>
  <c r="O7" i="12" s="1"/>
  <c r="L16" i="10"/>
  <c r="M7" i="12" s="1"/>
  <c r="J16" i="10"/>
  <c r="K7" i="12" s="1"/>
  <c r="H16" i="10"/>
  <c r="I7" i="12" s="1"/>
  <c r="F16" i="10"/>
  <c r="G7" i="12" s="1"/>
  <c r="R15" i="10"/>
  <c r="S6" i="12" s="1"/>
  <c r="P15" i="10"/>
  <c r="Q6" i="12" s="1"/>
  <c r="N15" i="10"/>
  <c r="O6" i="12" s="1"/>
  <c r="L15" i="10"/>
  <c r="M6" i="12" s="1"/>
  <c r="J15" i="10"/>
  <c r="K6" i="12" s="1"/>
  <c r="H15" i="10"/>
  <c r="I6" i="12" s="1"/>
  <c r="F15" i="10"/>
  <c r="G6" i="12" s="1"/>
  <c r="R14" i="10"/>
  <c r="S5" i="12" s="1"/>
  <c r="P14" i="10"/>
  <c r="Q5" i="12" s="1"/>
  <c r="N14" i="10"/>
  <c r="O5" i="12" s="1"/>
  <c r="L14" i="10"/>
  <c r="M5" i="12" s="1"/>
  <c r="J14" i="10"/>
  <c r="K5" i="12" s="1"/>
  <c r="H14" i="10"/>
  <c r="I5" i="12" s="1"/>
  <c r="F14" i="10"/>
  <c r="G5" i="12" s="1"/>
  <c r="R13" i="10"/>
  <c r="S4" i="12" s="1"/>
  <c r="P13" i="10"/>
  <c r="Q4" i="12" s="1"/>
  <c r="N13" i="10"/>
  <c r="O4" i="12" s="1"/>
  <c r="L13" i="10"/>
  <c r="M4" i="12" s="1"/>
  <c r="J13" i="10"/>
  <c r="K4" i="12" s="1"/>
  <c r="H13" i="10"/>
  <c r="I4" i="12" s="1"/>
  <c r="F13" i="10"/>
  <c r="G4" i="12" s="1"/>
  <c r="R12" i="10"/>
  <c r="S3" i="12" s="1"/>
  <c r="P12" i="10"/>
  <c r="Q3" i="12" s="1"/>
  <c r="N12" i="10"/>
  <c r="O3" i="12" s="1"/>
  <c r="L12" i="10"/>
  <c r="M3" i="12" s="1"/>
  <c r="J12" i="10"/>
  <c r="K3" i="12" s="1"/>
  <c r="H12" i="10"/>
  <c r="I3" i="12" s="1"/>
  <c r="F12" i="10"/>
  <c r="G3" i="12" s="1"/>
  <c r="R11" i="10"/>
  <c r="S2" i="12" s="1"/>
  <c r="P11" i="10"/>
  <c r="Q2" i="12" s="1"/>
  <c r="N11" i="10"/>
  <c r="O2" i="12" s="1"/>
  <c r="L11" i="10"/>
  <c r="M2" i="12" s="1"/>
  <c r="J11" i="10"/>
  <c r="K2" i="12" s="1"/>
  <c r="H11" i="10"/>
  <c r="I2" i="12" s="1"/>
  <c r="F11" i="10"/>
  <c r="G2" i="12" s="1"/>
  <c r="F12" i="1"/>
  <c r="F25" i="1" s="1"/>
  <c r="I13" i="7" l="1"/>
  <c r="C16" i="10" s="1"/>
  <c r="D16" i="10" s="1"/>
  <c r="S16" i="10" s="1"/>
  <c r="I24" i="7"/>
  <c r="D18" i="12" s="1"/>
  <c r="E18" i="12" s="1"/>
  <c r="T18" i="12" s="1"/>
  <c r="I16" i="7"/>
  <c r="D10" i="12" s="1"/>
  <c r="E10" i="12" s="1"/>
  <c r="T10" i="12" s="1"/>
  <c r="I10" i="7"/>
  <c r="D4" i="12" s="1"/>
  <c r="E4" i="12" s="1"/>
  <c r="T4" i="12"/>
  <c r="D7" i="12"/>
  <c r="E7" i="12" s="1"/>
  <c r="T7" i="12" s="1"/>
  <c r="J13" i="7"/>
  <c r="I31" i="7"/>
  <c r="C34" i="10" s="1"/>
  <c r="D34" i="10" s="1"/>
  <c r="S34" i="10" s="1"/>
  <c r="I23" i="7"/>
  <c r="I15" i="7"/>
  <c r="J24" i="7"/>
  <c r="J16" i="7"/>
  <c r="C27" i="10"/>
  <c r="D27" i="10" s="1"/>
  <c r="S27" i="10" s="1"/>
  <c r="I29" i="7"/>
  <c r="I25" i="7"/>
  <c r="I34" i="7"/>
  <c r="D28" i="12" s="1"/>
  <c r="E28" i="12" s="1"/>
  <c r="T28" i="12" s="1"/>
  <c r="I18" i="7"/>
  <c r="I22" i="7"/>
  <c r="I35" i="7"/>
  <c r="D29" i="12" s="1"/>
  <c r="E29" i="12" s="1"/>
  <c r="T29" i="12" s="1"/>
  <c r="I27" i="7"/>
  <c r="I19" i="7"/>
  <c r="I30" i="7"/>
  <c r="I28" i="7"/>
  <c r="D22" i="12" s="1"/>
  <c r="E22" i="12" s="1"/>
  <c r="T22" i="12" s="1"/>
  <c r="I20" i="7"/>
  <c r="C19" i="10" l="1"/>
  <c r="D19" i="10" s="1"/>
  <c r="S19" i="10" s="1"/>
  <c r="C13" i="10"/>
  <c r="D13" i="10" s="1"/>
  <c r="S13" i="10" s="1"/>
  <c r="J10" i="7"/>
  <c r="D13" i="12"/>
  <c r="E13" i="12" s="1"/>
  <c r="T13" i="12" s="1"/>
  <c r="C22" i="10"/>
  <c r="D22" i="10" s="1"/>
  <c r="S22" i="10" s="1"/>
  <c r="J19" i="7"/>
  <c r="D19" i="12"/>
  <c r="E19" i="12" s="1"/>
  <c r="T19" i="12" s="1"/>
  <c r="C28" i="10"/>
  <c r="D28" i="10" s="1"/>
  <c r="S28" i="10" s="1"/>
  <c r="J25" i="7"/>
  <c r="D9" i="12"/>
  <c r="E9" i="12" s="1"/>
  <c r="T9" i="12" s="1"/>
  <c r="C18" i="10"/>
  <c r="D18" i="10" s="1"/>
  <c r="S18" i="10" s="1"/>
  <c r="J15" i="7"/>
  <c r="D24" i="12"/>
  <c r="E24" i="12" s="1"/>
  <c r="T24" i="12" s="1"/>
  <c r="J30" i="7"/>
  <c r="C33" i="10"/>
  <c r="D33" i="10" s="1"/>
  <c r="S33" i="10" s="1"/>
  <c r="D21" i="12"/>
  <c r="E21" i="12" s="1"/>
  <c r="T21" i="12" s="1"/>
  <c r="J27" i="7"/>
  <c r="C30" i="10"/>
  <c r="D30" i="10" s="1"/>
  <c r="S30" i="10" s="1"/>
  <c r="D14" i="12"/>
  <c r="E14" i="12" s="1"/>
  <c r="T14" i="12" s="1"/>
  <c r="J20" i="7"/>
  <c r="C23" i="10"/>
  <c r="D23" i="10" s="1"/>
  <c r="S23" i="10" s="1"/>
  <c r="D16" i="12"/>
  <c r="E16" i="12" s="1"/>
  <c r="T16" i="12" s="1"/>
  <c r="J22" i="7"/>
  <c r="C25" i="10"/>
  <c r="D25" i="10" s="1"/>
  <c r="S25" i="10" s="1"/>
  <c r="D12" i="12"/>
  <c r="E12" i="12" s="1"/>
  <c r="T12" i="12" s="1"/>
  <c r="J18" i="7"/>
  <c r="C21" i="10"/>
  <c r="D21" i="10" s="1"/>
  <c r="S21" i="10" s="1"/>
  <c r="D23" i="12"/>
  <c r="E23" i="12" s="1"/>
  <c r="T23" i="12" s="1"/>
  <c r="J29" i="7"/>
  <c r="C32" i="10"/>
  <c r="D32" i="10" s="1"/>
  <c r="S32" i="10" s="1"/>
  <c r="D17" i="12"/>
  <c r="E17" i="12" s="1"/>
  <c r="T17" i="12" s="1"/>
  <c r="C26" i="10"/>
  <c r="D26" i="10" s="1"/>
  <c r="S26" i="10" s="1"/>
  <c r="J23" i="7"/>
  <c r="J31" i="7"/>
  <c r="D25" i="12"/>
  <c r="E25" i="12" s="1"/>
  <c r="T25" i="12" s="1"/>
  <c r="C38" i="10"/>
  <c r="D38" i="10" s="1"/>
  <c r="S38" i="10" s="1"/>
  <c r="J35" i="7"/>
  <c r="C37" i="10"/>
  <c r="D37" i="10" s="1"/>
  <c r="S37" i="10" s="1"/>
  <c r="J34" i="7"/>
  <c r="C31" i="10"/>
  <c r="D31" i="10" s="1"/>
  <c r="S31" i="10" s="1"/>
  <c r="J28" i="7"/>
  <c r="F159" i="4"/>
  <c r="F160" i="4" s="1"/>
  <c r="F161" i="4" s="1"/>
  <c r="F162" i="4" l="1"/>
  <c r="F163" i="4" s="1"/>
  <c r="F26" i="7"/>
  <c r="I26" i="7" s="1"/>
  <c r="H8" i="7"/>
  <c r="D8" i="7"/>
  <c r="D20" i="12" l="1"/>
  <c r="E20" i="12" s="1"/>
  <c r="T20" i="12" s="1"/>
  <c r="J26" i="7"/>
  <c r="C29" i="10"/>
  <c r="D29" i="10" s="1"/>
  <c r="S29" i="10" s="1"/>
  <c r="F164" i="4"/>
  <c r="F14" i="7"/>
  <c r="I14" i="7" s="1"/>
  <c r="F32" i="7"/>
  <c r="I32" i="7" s="1"/>
  <c r="F17" i="7"/>
  <c r="I17" i="7" s="1"/>
  <c r="F11" i="7"/>
  <c r="I11" i="7" s="1"/>
  <c r="F8" i="7"/>
  <c r="I8" i="7" s="1"/>
  <c r="D11" i="12" l="1"/>
  <c r="E11" i="12" s="1"/>
  <c r="T11" i="12" s="1"/>
  <c r="C20" i="10"/>
  <c r="D20" i="10" s="1"/>
  <c r="S20" i="10" s="1"/>
  <c r="J17" i="7"/>
  <c r="D5" i="12"/>
  <c r="E5" i="12" s="1"/>
  <c r="T5" i="12" s="1"/>
  <c r="J11" i="7"/>
  <c r="C14" i="10"/>
  <c r="D14" i="10" s="1"/>
  <c r="S14" i="10" s="1"/>
  <c r="D8" i="12"/>
  <c r="E8" i="12" s="1"/>
  <c r="T8" i="12" s="1"/>
  <c r="J14" i="7"/>
  <c r="C17" i="10"/>
  <c r="D17" i="10" s="1"/>
  <c r="S17" i="10" s="1"/>
  <c r="F165" i="4"/>
  <c r="F166" i="4" s="1"/>
  <c r="F167" i="4" s="1"/>
  <c r="F168" i="4" s="1"/>
  <c r="F169" i="4" s="1"/>
  <c r="F33" i="7"/>
  <c r="I33" i="7" s="1"/>
  <c r="D26" i="12"/>
  <c r="E26" i="12" s="1"/>
  <c r="T26" i="12" s="1"/>
  <c r="J32" i="7"/>
  <c r="C35" i="10"/>
  <c r="D35" i="10" s="1"/>
  <c r="S35" i="10" s="1"/>
  <c r="J8" i="7"/>
  <c r="D2" i="12"/>
  <c r="E2" i="12" s="1"/>
  <c r="T2" i="12" s="1"/>
  <c r="C11" i="10"/>
  <c r="D11" i="10" s="1"/>
  <c r="S11" i="10" s="1"/>
  <c r="F170" i="4" l="1"/>
  <c r="F171" i="4" s="1"/>
  <c r="F172" i="4" s="1"/>
  <c r="F173" i="4" s="1"/>
  <c r="F174" i="4" s="1"/>
  <c r="F175" i="4" s="1"/>
  <c r="F176" i="4" s="1"/>
  <c r="F177" i="4" s="1"/>
  <c r="F178" i="4" s="1"/>
  <c r="F9" i="7"/>
  <c r="I9" i="7" s="1"/>
  <c r="D27" i="12"/>
  <c r="E27" i="12" s="1"/>
  <c r="T27" i="12" s="1"/>
  <c r="C36" i="10"/>
  <c r="D36" i="10" s="1"/>
  <c r="S36" i="10" s="1"/>
  <c r="J33" i="7"/>
  <c r="D3" i="12" l="1"/>
  <c r="E3" i="12" s="1"/>
  <c r="T3" i="12" s="1"/>
  <c r="C12" i="10"/>
  <c r="D12" i="10" s="1"/>
  <c r="S12" i="10" s="1"/>
  <c r="J9" i="7"/>
  <c r="F179" i="4"/>
  <c r="F180" i="4" s="1"/>
  <c r="F36" i="7"/>
  <c r="I36" i="7" s="1"/>
  <c r="F181" i="4" l="1"/>
  <c r="F182" i="4" s="1"/>
  <c r="F21" i="7"/>
  <c r="I21" i="7" s="1"/>
  <c r="D30" i="12"/>
  <c r="E30" i="12" s="1"/>
  <c r="T30" i="12" s="1"/>
  <c r="C39" i="10"/>
  <c r="D39" i="10" s="1"/>
  <c r="S39" i="10" s="1"/>
  <c r="J36" i="7"/>
  <c r="D15" i="12" l="1"/>
  <c r="E15" i="12" s="1"/>
  <c r="T15" i="12" s="1"/>
  <c r="J21" i="7"/>
  <c r="C24" i="10"/>
  <c r="D24" i="10" s="1"/>
  <c r="S24" i="10" s="1"/>
  <c r="F183" i="4"/>
  <c r="F184" i="4" s="1"/>
  <c r="F185" i="4" s="1"/>
  <c r="F186" i="4" s="1"/>
  <c r="F187" i="4" s="1"/>
  <c r="F188" i="4" s="1"/>
  <c r="F189" i="4" s="1"/>
  <c r="F190" i="4" s="1"/>
  <c r="F191" i="4" s="1"/>
  <c r="F192" i="4" s="1"/>
  <c r="F193" i="4" s="1"/>
  <c r="F12" i="7"/>
  <c r="I12" i="7" s="1"/>
  <c r="D6" i="12" l="1"/>
  <c r="E6" i="12" s="1"/>
  <c r="T6" i="12" s="1"/>
  <c r="J12" i="7"/>
  <c r="C15" i="10"/>
  <c r="D15" i="10" s="1"/>
  <c r="S15" i="10" s="1"/>
  <c r="F194" i="4"/>
  <c r="F195" i="4" s="1"/>
  <c r="F196" i="4" s="1"/>
  <c r="F197" i="4" s="1"/>
  <c r="F198" i="4" s="1"/>
  <c r="F199" i="4" s="1"/>
  <c r="F200" i="4" s="1"/>
  <c r="F201" i="4" s="1"/>
  <c r="F202" i="4" s="1"/>
  <c r="F37" i="7"/>
  <c r="I37" i="7" s="1"/>
  <c r="D31" i="12" l="1"/>
  <c r="E31" i="12" s="1"/>
  <c r="T31" i="12" s="1"/>
  <c r="A27" i="12" s="1"/>
  <c r="B27" i="12" s="1"/>
  <c r="C40" i="10"/>
  <c r="D40" i="10" s="1"/>
  <c r="S40" i="10" s="1"/>
  <c r="J37" i="7"/>
  <c r="T39" i="10"/>
  <c r="U39" i="10" s="1"/>
  <c r="T15" i="10"/>
  <c r="U15" i="10" s="1"/>
  <c r="T36" i="10"/>
  <c r="U36" i="10" s="1"/>
  <c r="T18" i="10"/>
  <c r="U18" i="10" s="1"/>
  <c r="T22" i="10"/>
  <c r="U22" i="10" s="1"/>
  <c r="T31" i="10"/>
  <c r="U31" i="10" s="1"/>
  <c r="T25" i="10"/>
  <c r="U25" i="10" s="1"/>
  <c r="T17" i="10"/>
  <c r="U17" i="10" s="1"/>
  <c r="T33" i="10"/>
  <c r="U33" i="10" s="1"/>
  <c r="T12" i="10"/>
  <c r="U12" i="10" s="1"/>
  <c r="T13" i="10"/>
  <c r="U13" i="10" s="1"/>
  <c r="T14" i="10"/>
  <c r="U14" i="10" s="1"/>
  <c r="T19" i="10"/>
  <c r="U19" i="10" s="1"/>
  <c r="T29" i="10"/>
  <c r="U29" i="10" s="1"/>
  <c r="T23" i="10"/>
  <c r="U23" i="10" s="1"/>
  <c r="T34" i="10"/>
  <c r="U34" i="10" s="1"/>
  <c r="T35" i="10"/>
  <c r="U35" i="10" s="1"/>
  <c r="T30" i="10"/>
  <c r="U30" i="10" s="1"/>
  <c r="T26" i="10"/>
  <c r="U26" i="10" s="1"/>
  <c r="T37" i="10"/>
  <c r="U37" i="10" s="1"/>
  <c r="T38" i="10"/>
  <c r="U38" i="10" s="1"/>
  <c r="T11" i="10"/>
  <c r="U11" i="10" s="1"/>
  <c r="T21" i="10"/>
  <c r="U21" i="10" s="1"/>
  <c r="T16" i="10"/>
  <c r="U16" i="10" s="1"/>
  <c r="T28" i="10"/>
  <c r="U28" i="10" s="1"/>
  <c r="T20" i="10"/>
  <c r="U20" i="10" s="1"/>
  <c r="T27" i="10"/>
  <c r="U27" i="10" s="1"/>
  <c r="T32" i="10"/>
  <c r="U32" i="10" s="1"/>
  <c r="A6" i="12"/>
  <c r="B6" i="12" s="1"/>
  <c r="U6" i="12"/>
  <c r="V6" i="12" s="1"/>
  <c r="U27" i="12"/>
  <c r="V27" i="12" s="1"/>
  <c r="U20" i="12"/>
  <c r="V20" i="12" s="1"/>
  <c r="A10" i="12"/>
  <c r="B10" i="12" s="1"/>
  <c r="A17" i="12"/>
  <c r="B17" i="12" s="1"/>
  <c r="U29" i="12"/>
  <c r="V29" i="12" s="1"/>
  <c r="A4" i="12"/>
  <c r="B4" i="12" s="1"/>
  <c r="A5" i="12"/>
  <c r="B5" i="12" s="1"/>
  <c r="U7" i="12"/>
  <c r="V7" i="12" s="1"/>
  <c r="A25" i="12"/>
  <c r="B25" i="12" s="1"/>
  <c r="A16" i="12"/>
  <c r="B16" i="12" s="1"/>
  <c r="U22" i="12"/>
  <c r="V22" i="12" s="1"/>
  <c r="U12" i="12"/>
  <c r="V12" i="12" s="1"/>
  <c r="A11" i="12"/>
  <c r="B11" i="12" s="1"/>
  <c r="A9" i="12"/>
  <c r="B9" i="12" s="1"/>
  <c r="A3" i="12"/>
  <c r="B3" i="12" s="1"/>
  <c r="A22" i="12"/>
  <c r="B22" i="12" s="1"/>
  <c r="A7" i="12"/>
  <c r="B7" i="12" s="1"/>
  <c r="U17" i="12"/>
  <c r="V17" i="12" s="1"/>
  <c r="A12" i="12"/>
  <c r="B12" i="12" s="1"/>
  <c r="A13" i="12"/>
  <c r="B13" i="12" s="1"/>
  <c r="U13" i="12"/>
  <c r="V13" i="12" s="1"/>
  <c r="A2" i="12"/>
  <c r="U25" i="12"/>
  <c r="V25" i="12" s="1"/>
  <c r="A14" i="12"/>
  <c r="B14" i="12" s="1"/>
  <c r="U18" i="12"/>
  <c r="V18" i="12" s="1"/>
  <c r="U11" i="12"/>
  <c r="V11" i="12" s="1"/>
  <c r="U9" i="12"/>
  <c r="V9" i="12" s="1"/>
  <c r="U19" i="12"/>
  <c r="V19" i="12" s="1"/>
  <c r="U5" i="12"/>
  <c r="V5" i="12" s="1"/>
  <c r="U16" i="12"/>
  <c r="V16" i="12" s="1"/>
  <c r="U23" i="12"/>
  <c r="V23" i="12" s="1"/>
  <c r="A20" i="12"/>
  <c r="B20" i="12" s="1"/>
  <c r="U26" i="12"/>
  <c r="V26" i="12" s="1"/>
  <c r="U24" i="12"/>
  <c r="V24" i="12" s="1"/>
  <c r="U14" i="12"/>
  <c r="V14" i="12" s="1"/>
  <c r="A24" i="12"/>
  <c r="B24" i="12" s="1"/>
  <c r="A21" i="12"/>
  <c r="B21" i="12" s="1"/>
  <c r="A23" i="12"/>
  <c r="B23" i="12" s="1"/>
  <c r="U21" i="12"/>
  <c r="V21" i="12" s="1"/>
  <c r="A26" i="12"/>
  <c r="B26" i="12" s="1"/>
  <c r="A8" i="12"/>
  <c r="B8" i="12" s="1"/>
  <c r="U2" i="12"/>
  <c r="V2" i="12" s="1"/>
  <c r="A30" i="12"/>
  <c r="B30" i="12" s="1"/>
  <c r="U30" i="12"/>
  <c r="V30" i="12" s="1"/>
  <c r="U4" i="12" l="1"/>
  <c r="V4" i="12" s="1"/>
  <c r="A29" i="12"/>
  <c r="B29" i="12" s="1"/>
  <c r="U3" i="12"/>
  <c r="V3" i="12" s="1"/>
  <c r="U8" i="12"/>
  <c r="V8" i="12" s="1"/>
  <c r="A28" i="12"/>
  <c r="B28" i="12" s="1"/>
  <c r="A19" i="12"/>
  <c r="B19" i="12" s="1"/>
  <c r="A18" i="12"/>
  <c r="B18" i="12" s="1"/>
  <c r="U28" i="12"/>
  <c r="V28" i="12" s="1"/>
  <c r="U10" i="12"/>
  <c r="V10" i="12" s="1"/>
  <c r="B2" i="12"/>
  <c r="T40" i="10"/>
  <c r="U40" i="10" s="1"/>
  <c r="T24" i="10"/>
  <c r="U24" i="10" s="1"/>
  <c r="A31" i="12"/>
  <c r="B31" i="12" s="1"/>
  <c r="U31" i="12"/>
  <c r="V31" i="12" s="1"/>
  <c r="U15" i="12"/>
  <c r="V15" i="12" s="1"/>
  <c r="A15" i="12"/>
  <c r="B15" i="12" s="1"/>
  <c r="B8" i="11" l="1"/>
  <c r="B6" i="11"/>
  <c r="C6" i="11"/>
  <c r="C9" i="11"/>
  <c r="C10" i="11"/>
  <c r="C7" i="11"/>
  <c r="B12" i="11"/>
  <c r="C11" i="11"/>
  <c r="C12" i="11"/>
  <c r="B11" i="11"/>
  <c r="B13" i="11"/>
  <c r="C13" i="11"/>
  <c r="B9" i="11"/>
  <c r="B10" i="11"/>
  <c r="C8" i="11"/>
  <c r="B7" i="11"/>
</calcChain>
</file>

<file path=xl/sharedStrings.xml><?xml version="1.0" encoding="utf-8"?>
<sst xmlns="http://schemas.openxmlformats.org/spreadsheetml/2006/main" count="155" uniqueCount="101">
  <si>
    <t>FUERZAS MILITARES DE COLOMBIA</t>
  </si>
  <si>
    <t>FUERZA AEROESPACIAL COLOMBIANA</t>
  </si>
  <si>
    <t>GIMNASIOS MILITARES FAC</t>
  </si>
  <si>
    <t xml:space="preserve">INSTRUCCIONES DE USO DE LOS FORMATOS – CURSO DE  MANDO Y  LIDERAZGO </t>
  </si>
  <si>
    <t>1. En la primer pestaña encontrara el plan de estudios a seguir en el curso de mando y liderazgo,</t>
  </si>
  <si>
    <t>2. En el formato de planillas de evaluaciones registre los nombres de los cadetes que realizan el curso de mando y liderazgo.  Registre también el sexo de cada uno  de los cadetes que se requiere para asignar los valores de las pruebas físicas</t>
  </si>
  <si>
    <t>3. En cada una de las casillas de la prueba física (trote, flexión de brazos, abdominales) SOLO debe registrar el rango obtenido por el cadete y el sistema le asignara el puntaje directamente, así mismo se obtendrá el total y el porcentaje.</t>
  </si>
  <si>
    <t>4. En la planilla de evaluaciones – entrenamiento físico debe registrar igual que en la planilla anterior el rango obtenido por el cadete, No debe hacer ningún cambio en el orden de los nombres ya que estos se encuentran vinculados desde la primera pestaña. El porcentaje en esta planilla también se registra automáticamente</t>
  </si>
  <si>
    <t>5. Toda la información registrada  en las planillas de prueba física y entrenamiento físico aparecerá en la PLANILLA DE CALIFICACIONES. Allí se debe registrar la nota obtenida por los cadetes en las asignaturas de instrucción militar básica.  En esta planilla se obtendrá la nota final.  La posición de cada uno de los cadetes está formulada de tal manera que el sistema con la nota final, clasifica a todos los cadetes del listado.</t>
  </si>
  <si>
    <t xml:space="preserve">6. Tenga en cuenta en la planilla de calificaciones en la casilla de posición ajustar la fórmula de acuerdo a las indicaciones dadas en el instructivo de preselección de cadetes. En la casilla de CATEGORIA debe ajustar la formula teniendo en cuenta la cantidad de Brigadieres que se requiera </t>
  </si>
  <si>
    <t xml:space="preserve">
7. En la pestaña de Brigadieres solo aparecerán registrados los cadetes que obtendrán la distinción.  En el formato no debe realizar ningún ajuste, ya que toma los datos de la pestaña de planilla de calificaciones 
</t>
  </si>
  <si>
    <t>PLAN DE ESTUDIOS CURSO DE MANDO Y LIDERAZGO</t>
  </si>
  <si>
    <t>ASIGNATURAS</t>
  </si>
  <si>
    <t>UNIDADES DE APRENDIZAJE</t>
  </si>
  <si>
    <t>TEMA</t>
  </si>
  <si>
    <t>INTENSIDAD HORARIA</t>
  </si>
  <si>
    <t>TOTAL</t>
  </si>
  <si>
    <t>Entrenamiento fisico y Gimnasia</t>
  </si>
  <si>
    <t>Prueba Fisica</t>
  </si>
  <si>
    <t>Prueba fisica</t>
  </si>
  <si>
    <t>Instrucción Basica Militar</t>
  </si>
  <si>
    <t>Orientacion institucional</t>
  </si>
  <si>
    <t>Mision - Vision - Objetivos</t>
  </si>
  <si>
    <t>Estructuracion Organizacional y unidades militares FAC</t>
  </si>
  <si>
    <t>Linea de mando</t>
  </si>
  <si>
    <t xml:space="preserve">Limites de la Guarnicion </t>
  </si>
  <si>
    <t>Virtudes Militares</t>
  </si>
  <si>
    <t>Principios y valores FAC</t>
  </si>
  <si>
    <t>Codigo de Etica Militar</t>
  </si>
  <si>
    <t>Seguridad y Salud en el trabajo</t>
  </si>
  <si>
    <t>SAFE STAR</t>
  </si>
  <si>
    <t>Orden cerrado</t>
  </si>
  <si>
    <t>Voces de mando</t>
  </si>
  <si>
    <t>Cortesia Militar</t>
  </si>
  <si>
    <t>Conceptos generales de comportamiento y urbanidad</t>
  </si>
  <si>
    <t>Liderazgo</t>
  </si>
  <si>
    <t>Generalidades, definiciones y cualidades del lider</t>
  </si>
  <si>
    <t>Fundamento legal</t>
  </si>
  <si>
    <t>Manual de Convivencia - Resolución de conflictos</t>
  </si>
  <si>
    <t>Derechos Humanos</t>
  </si>
  <si>
    <t>trote</t>
  </si>
  <si>
    <t xml:space="preserve">abdominales </t>
  </si>
  <si>
    <t>flexion de pecho</t>
  </si>
  <si>
    <t>tiempo</t>
  </si>
  <si>
    <t>calificacion</t>
  </si>
  <si>
    <t>numero</t>
  </si>
  <si>
    <t xml:space="preserve">N. </t>
  </si>
  <si>
    <t>CADETE</t>
  </si>
  <si>
    <t>TROTE</t>
  </si>
  <si>
    <t>FLEX. PECHO</t>
  </si>
  <si>
    <t>FLEX. ABDO.</t>
  </si>
  <si>
    <t>PORCENTAJE</t>
  </si>
  <si>
    <t xml:space="preserve">TIEMPO </t>
  </si>
  <si>
    <t>PUNTAJE</t>
  </si>
  <si>
    <t>CANTIDAD</t>
  </si>
  <si>
    <t>VALORACION</t>
  </si>
  <si>
    <t>PRUEBA FISICA</t>
  </si>
  <si>
    <t>RANGO</t>
  </si>
  <si>
    <t>flexion brazos</t>
  </si>
  <si>
    <t>flexion abdominales</t>
  </si>
  <si>
    <t>carrera 2 millas</t>
  </si>
  <si>
    <t>DEFICIENTE</t>
  </si>
  <si>
    <t>1 a 6.99</t>
  </si>
  <si>
    <t>15:45 o + tiempo</t>
  </si>
  <si>
    <t>BUENO</t>
  </si>
  <si>
    <t>7 a 8.50</t>
  </si>
  <si>
    <t>45 a 49</t>
  </si>
  <si>
    <t>50 a 54</t>
  </si>
  <si>
    <t>15:44 a 15:16</t>
  </si>
  <si>
    <t>EXCELENTE</t>
  </si>
  <si>
    <t>8.51 a 9.99</t>
  </si>
  <si>
    <t>55 a 59</t>
  </si>
  <si>
    <t>15:15 a 14:46</t>
  </si>
  <si>
    <t>SOBRESALIENTE</t>
  </si>
  <si>
    <t>55 o +</t>
  </si>
  <si>
    <t>60 o +</t>
  </si>
  <si>
    <t>14:45 o - tiempo</t>
  </si>
  <si>
    <t>PLANILLA DE CALIFICACIONES CURSO DE MANDO Y LIDERAZGO</t>
  </si>
  <si>
    <t>N.</t>
  </si>
  <si>
    <t>ENTRENAMIENTO FISICO</t>
  </si>
  <si>
    <t>INSTRUCCIÓN BASICA MILITAR</t>
  </si>
  <si>
    <t>NOTA FINAL</t>
  </si>
  <si>
    <t xml:space="preserve">POSICION </t>
  </si>
  <si>
    <t>CATEGORIA</t>
  </si>
  <si>
    <t xml:space="preserve">PRUEBA FISICA </t>
  </si>
  <si>
    <t>%</t>
  </si>
  <si>
    <t xml:space="preserve">ORIENTACION INSTITUCIONAL </t>
  </si>
  <si>
    <t>VIRTUDES MILITARES</t>
  </si>
  <si>
    <t>SEGURIDAD Y SALUD EN EL TRABAJO</t>
  </si>
  <si>
    <t xml:space="preserve">ORDEN CERRADO </t>
  </si>
  <si>
    <t>CORTESIA MILITAR</t>
  </si>
  <si>
    <t>LIDERAZGO</t>
  </si>
  <si>
    <t>FUNDAMENTO LEGAL</t>
  </si>
  <si>
    <t xml:space="preserve">FUERZA AEROESPACIAL  COLOMBIANA </t>
  </si>
  <si>
    <t>DISTINCION DE BRIGADIERES GIMNASIO MILITAR FAC___________</t>
  </si>
  <si>
    <t>No.</t>
  </si>
  <si>
    <t>APELLIDOS Y NOMBRES</t>
  </si>
  <si>
    <t>FECHA:</t>
  </si>
  <si>
    <t>JEFE INSTRUCCIÓN MILITAR</t>
  </si>
  <si>
    <t>RECTOR GIMNASIO</t>
  </si>
  <si>
    <t>COMANDANTE UNIDAD RECTORA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</si>
</sst>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8">
    <font>
      <sz val="11"/>
      <color theme="1"/>
      <name val="Calibri"/>
      <family val="2"/>
      <scheme val="minor"/>
    </font>
    <font>
      <sz val="11"/>
      <color rgb="FFFF0000"/>
      <name val="Calibri"/>
      <family val="2"/>
      <scheme val="minor"/>
    </font>
    <font>
      <b/>
      <sz val="11"/>
      <color theme="1"/>
      <name val="Calibri"/>
      <family val="2"/>
      <scheme val="minor"/>
    </font>
    <font>
      <b/>
      <sz val="9"/>
      <color theme="1"/>
      <name val="Arial"/>
      <family val="2"/>
    </font>
    <font>
      <b/>
      <sz val="12"/>
      <color theme="1"/>
      <name val="Arial"/>
      <family val="2"/>
    </font>
    <font>
      <b/>
      <sz val="8"/>
      <color theme="1"/>
      <name val="Calibri"/>
      <family val="2"/>
      <scheme val="minor"/>
    </font>
    <font>
      <b/>
      <sz val="11"/>
      <color rgb="FFFF0000"/>
      <name val="Calibri"/>
      <family val="2"/>
      <scheme val="minor"/>
    </font>
    <font>
      <b/>
      <sz val="11"/>
      <color theme="0"/>
      <name val="Calibri"/>
      <family val="2"/>
      <scheme val="minor"/>
    </font>
  </fonts>
  <fills count="22">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4"/>
        <bgColor theme="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180">
    <xf numFmtId="0" fontId="0" fillId="0" borderId="0" xfId="0"/>
    <xf numFmtId="0" fontId="0" fillId="2" borderId="0" xfId="0" applyFill="1"/>
    <xf numFmtId="0" fontId="0" fillId="0" borderId="1" xfId="0" applyBorder="1"/>
    <xf numFmtId="164" fontId="0" fillId="0" borderId="0" xfId="0" applyNumberFormat="1"/>
    <xf numFmtId="0" fontId="0" fillId="2" borderId="1" xfId="0" applyFill="1" applyBorder="1"/>
    <xf numFmtId="0" fontId="0" fillId="0" borderId="0" xfId="0" applyAlignment="1">
      <alignment horizontal="center" vertical="center"/>
    </xf>
    <xf numFmtId="0" fontId="0" fillId="0" borderId="1" xfId="0" applyBorder="1" applyAlignment="1">
      <alignment horizontal="center" vertical="center"/>
    </xf>
    <xf numFmtId="0" fontId="3" fillId="0" borderId="0" xfId="0" applyFont="1" applyAlignment="1">
      <alignment horizontal="center"/>
    </xf>
    <xf numFmtId="0" fontId="0" fillId="7" borderId="19" xfId="0" applyFill="1" applyBorder="1" applyAlignment="1">
      <alignment horizontal="center" vertical="center"/>
    </xf>
    <xf numFmtId="0" fontId="0" fillId="8" borderId="20" xfId="0" applyFill="1" applyBorder="1" applyAlignment="1">
      <alignment horizontal="center" vertical="center"/>
    </xf>
    <xf numFmtId="0" fontId="0" fillId="3" borderId="16" xfId="0" applyFill="1" applyBorder="1"/>
    <xf numFmtId="0" fontId="0" fillId="3" borderId="22" xfId="0" applyFill="1" applyBorder="1"/>
    <xf numFmtId="0" fontId="0" fillId="3" borderId="25" xfId="0" applyFill="1" applyBorder="1"/>
    <xf numFmtId="0" fontId="0" fillId="11" borderId="16" xfId="0" applyFill="1" applyBorder="1"/>
    <xf numFmtId="0" fontId="0" fillId="11" borderId="22" xfId="0" applyFill="1" applyBorder="1"/>
    <xf numFmtId="0" fontId="0" fillId="11" borderId="28" xfId="0" applyFill="1" applyBorder="1"/>
    <xf numFmtId="0" fontId="0" fillId="12" borderId="20" xfId="0" applyFill="1" applyBorder="1" applyAlignment="1">
      <alignment horizontal="center"/>
    </xf>
    <xf numFmtId="0" fontId="0" fillId="12" borderId="29" xfId="0" applyFill="1" applyBorder="1"/>
    <xf numFmtId="0" fontId="0" fillId="12" borderId="21" xfId="0" applyFill="1" applyBorder="1" applyAlignment="1">
      <alignment horizontal="center"/>
    </xf>
    <xf numFmtId="0" fontId="0" fillId="12" borderId="19" xfId="0" applyFill="1" applyBorder="1" applyAlignment="1">
      <alignment horizontal="center"/>
    </xf>
    <xf numFmtId="0" fontId="0" fillId="13" borderId="17" xfId="0" applyFill="1" applyBorder="1" applyAlignment="1">
      <alignment horizontal="center" vertical="center"/>
    </xf>
    <xf numFmtId="0" fontId="0" fillId="13" borderId="16" xfId="0" applyFill="1" applyBorder="1"/>
    <xf numFmtId="0" fontId="0" fillId="13" borderId="19" xfId="0" applyFill="1" applyBorder="1" applyAlignment="1">
      <alignment horizontal="center" vertical="center"/>
    </xf>
    <xf numFmtId="0" fontId="0" fillId="14" borderId="20" xfId="0" applyFill="1" applyBorder="1" applyAlignment="1">
      <alignment horizontal="center"/>
    </xf>
    <xf numFmtId="0" fontId="0" fillId="14" borderId="29" xfId="0" applyFill="1" applyBorder="1"/>
    <xf numFmtId="0" fontId="0" fillId="14" borderId="19" xfId="0" applyFill="1" applyBorder="1" applyAlignment="1">
      <alignment horizontal="center"/>
    </xf>
    <xf numFmtId="0" fontId="0" fillId="15" borderId="19" xfId="0" applyFill="1" applyBorder="1" applyAlignment="1">
      <alignment horizontal="center" vertical="center"/>
    </xf>
    <xf numFmtId="0" fontId="0" fillId="6" borderId="30" xfId="0" applyFill="1" applyBorder="1" applyAlignment="1">
      <alignment horizontal="center" vertical="center" wrapText="1"/>
    </xf>
    <xf numFmtId="0" fontId="0" fillId="15" borderId="20" xfId="0" applyFill="1" applyBorder="1" applyAlignment="1">
      <alignment horizontal="center" vertical="center" wrapText="1"/>
    </xf>
    <xf numFmtId="0" fontId="0" fillId="15" borderId="29" xfId="0" applyFill="1" applyBorder="1"/>
    <xf numFmtId="0" fontId="0" fillId="15" borderId="21" xfId="0" applyFill="1" applyBorder="1" applyAlignment="1">
      <alignment horizontal="center"/>
    </xf>
    <xf numFmtId="0" fontId="0" fillId="16" borderId="16" xfId="0" applyFill="1" applyBorder="1"/>
    <xf numFmtId="0" fontId="0" fillId="16" borderId="18" xfId="0" applyFill="1" applyBorder="1" applyAlignment="1">
      <alignment horizontal="center"/>
    </xf>
    <xf numFmtId="0" fontId="0" fillId="16" borderId="25" xfId="0" applyFill="1" applyBorder="1"/>
    <xf numFmtId="0" fontId="0" fillId="16" borderId="11" xfId="0" applyFill="1" applyBorder="1" applyAlignment="1">
      <alignment horizontal="center"/>
    </xf>
    <xf numFmtId="0" fontId="2" fillId="0" borderId="41" xfId="0" applyFont="1" applyBorder="1" applyAlignment="1">
      <alignment horizontal="center"/>
    </xf>
    <xf numFmtId="0" fontId="2" fillId="0" borderId="30" xfId="0" applyFont="1" applyBorder="1" applyAlignment="1">
      <alignment horizontal="center"/>
    </xf>
    <xf numFmtId="0" fontId="0" fillId="7" borderId="18" xfId="0" applyFill="1" applyBorder="1" applyAlignment="1">
      <alignment horizontal="center" vertical="center"/>
    </xf>
    <xf numFmtId="0" fontId="0" fillId="7" borderId="16" xfId="0" applyFill="1" applyBorder="1" applyAlignment="1">
      <alignment vertical="center"/>
    </xf>
    <xf numFmtId="0" fontId="0" fillId="7" borderId="17" xfId="0" applyFill="1" applyBorder="1" applyAlignment="1">
      <alignment horizontal="center" vertical="center"/>
    </xf>
    <xf numFmtId="0" fontId="4" fillId="0" borderId="0" xfId="0" applyFont="1" applyAlignment="1">
      <alignment vertical="center"/>
    </xf>
    <xf numFmtId="0" fontId="5" fillId="10" borderId="32" xfId="0" applyFont="1" applyFill="1" applyBorder="1" applyAlignment="1">
      <alignment horizontal="center" vertical="center"/>
    </xf>
    <xf numFmtId="0" fontId="5" fillId="19" borderId="12" xfId="0" applyFont="1" applyFill="1" applyBorder="1" applyAlignment="1">
      <alignment horizontal="center" vertical="center" wrapText="1"/>
    </xf>
    <xf numFmtId="0" fontId="5" fillId="10" borderId="32" xfId="0" applyFont="1" applyFill="1" applyBorder="1" applyAlignment="1">
      <alignment horizontal="center" vertical="center" wrapText="1"/>
    </xf>
    <xf numFmtId="0" fontId="5" fillId="19" borderId="14" xfId="0" applyFont="1" applyFill="1" applyBorder="1" applyAlignment="1">
      <alignment horizontal="center" vertical="center" wrapText="1"/>
    </xf>
    <xf numFmtId="0" fontId="5" fillId="19" borderId="11" xfId="0" applyFont="1" applyFill="1" applyBorder="1" applyAlignment="1">
      <alignment horizontal="center" vertical="center" wrapText="1"/>
    </xf>
    <xf numFmtId="0" fontId="5" fillId="19" borderId="1" xfId="0" applyFont="1" applyFill="1" applyBorder="1" applyAlignment="1">
      <alignment horizontal="center" vertical="center" wrapText="1"/>
    </xf>
    <xf numFmtId="0" fontId="5" fillId="10" borderId="45" xfId="0" applyFont="1" applyFill="1" applyBorder="1" applyAlignment="1">
      <alignment horizontal="center" vertical="center" wrapText="1"/>
    </xf>
    <xf numFmtId="165" fontId="2" fillId="10" borderId="7" xfId="0" applyNumberFormat="1" applyFont="1" applyFill="1" applyBorder="1" applyAlignment="1">
      <alignment horizontal="center" vertical="center"/>
    </xf>
    <xf numFmtId="4" fontId="2" fillId="19" borderId="8" xfId="0" applyNumberFormat="1" applyFont="1" applyFill="1" applyBorder="1" applyAlignment="1">
      <alignment horizontal="center" vertical="center"/>
    </xf>
    <xf numFmtId="0" fontId="2" fillId="10" borderId="6" xfId="0" applyFont="1" applyFill="1" applyBorder="1" applyAlignment="1">
      <alignment horizontal="center" vertical="center"/>
    </xf>
    <xf numFmtId="4" fontId="2" fillId="19" borderId="1" xfId="0" applyNumberFormat="1" applyFont="1" applyFill="1" applyBorder="1" applyAlignment="1">
      <alignment horizontal="center" vertical="center"/>
    </xf>
    <xf numFmtId="0" fontId="2" fillId="10" borderId="2" xfId="0" applyFont="1" applyFill="1" applyBorder="1" applyAlignment="1">
      <alignment horizontal="center" vertical="center"/>
    </xf>
    <xf numFmtId="0" fontId="2" fillId="10" borderId="7" xfId="0" applyFont="1" applyFill="1" applyBorder="1" applyAlignment="1">
      <alignment horizontal="center" vertical="center"/>
    </xf>
    <xf numFmtId="0" fontId="2" fillId="10" borderId="8" xfId="0" applyFont="1" applyFill="1" applyBorder="1" applyAlignment="1">
      <alignment horizontal="center" vertical="center"/>
    </xf>
    <xf numFmtId="0" fontId="2" fillId="10" borderId="1" xfId="0" applyFont="1" applyFill="1" applyBorder="1" applyAlignment="1">
      <alignment horizontal="center" vertical="center"/>
    </xf>
    <xf numFmtId="0" fontId="2" fillId="10" borderId="10" xfId="0" applyFont="1" applyFill="1" applyBorder="1" applyAlignment="1">
      <alignment horizontal="center" vertical="center"/>
    </xf>
    <xf numFmtId="165" fontId="2" fillId="0" borderId="46" xfId="0" applyNumberFormat="1" applyFont="1" applyBorder="1" applyAlignment="1">
      <alignment horizontal="center"/>
    </xf>
    <xf numFmtId="4" fontId="2" fillId="19" borderId="12" xfId="0" applyNumberFormat="1" applyFont="1" applyFill="1" applyBorder="1" applyAlignment="1">
      <alignment horizontal="center" vertical="center"/>
    </xf>
    <xf numFmtId="0" fontId="1" fillId="0" borderId="0" xfId="0" applyFont="1"/>
    <xf numFmtId="0" fontId="6" fillId="0" borderId="0" xfId="0" applyFont="1"/>
    <xf numFmtId="0" fontId="6" fillId="0" borderId="0" xfId="0" applyFont="1" applyAlignment="1">
      <alignment horizontal="center"/>
    </xf>
    <xf numFmtId="0" fontId="2" fillId="0" borderId="0" xfId="0" applyFont="1" applyAlignment="1">
      <alignment horizontal="center"/>
    </xf>
    <xf numFmtId="0" fontId="6" fillId="0" borderId="0" xfId="0" applyFont="1" applyAlignment="1">
      <alignment vertical="center"/>
    </xf>
    <xf numFmtId="0" fontId="6" fillId="0" borderId="0" xfId="0" applyFont="1" applyAlignment="1">
      <alignment horizontal="center" vertical="center"/>
    </xf>
    <xf numFmtId="18" fontId="0" fillId="0" borderId="0" xfId="0" applyNumberFormat="1"/>
    <xf numFmtId="0" fontId="0" fillId="0" borderId="1" xfId="0" applyBorder="1" applyAlignment="1">
      <alignment horizontal="center"/>
    </xf>
    <xf numFmtId="0" fontId="0" fillId="0" borderId="8" xfId="0" applyBorder="1" applyAlignment="1">
      <alignment horizontal="center"/>
    </xf>
    <xf numFmtId="0" fontId="0" fillId="0" borderId="0" xfId="0" applyAlignment="1">
      <alignment vertical="center"/>
    </xf>
    <xf numFmtId="0" fontId="0" fillId="0" borderId="48" xfId="0" applyBorder="1" applyAlignment="1">
      <alignment vertical="center"/>
    </xf>
    <xf numFmtId="0" fontId="0" fillId="0" borderId="12" xfId="0" applyBorder="1" applyAlignment="1">
      <alignment horizontal="center"/>
    </xf>
    <xf numFmtId="0" fontId="0" fillId="7" borderId="8" xfId="0" applyFill="1" applyBorder="1" applyAlignment="1">
      <alignment horizontal="center"/>
    </xf>
    <xf numFmtId="0" fontId="2" fillId="7" borderId="12" xfId="0" applyFont="1" applyFill="1" applyBorder="1" applyAlignment="1">
      <alignment horizontal="center"/>
    </xf>
    <xf numFmtId="165" fontId="0" fillId="4" borderId="6" xfId="0" applyNumberFormat="1" applyFill="1" applyBorder="1" applyAlignment="1">
      <alignment horizont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15" xfId="0" applyFont="1" applyBorder="1" applyAlignment="1">
      <alignment horizontal="center" vertical="center"/>
    </xf>
    <xf numFmtId="0" fontId="0" fillId="0" borderId="17" xfId="0" applyBorder="1" applyAlignment="1">
      <alignment horizontal="center" vertical="center"/>
    </xf>
    <xf numFmtId="0" fontId="0" fillId="0" borderId="34" xfId="0" applyBorder="1" applyAlignment="1">
      <alignment horizontal="center" vertical="center" wrapText="1"/>
    </xf>
    <xf numFmtId="0" fontId="0" fillId="0" borderId="34" xfId="0" applyBorder="1" applyAlignment="1">
      <alignment horizontal="center" vertical="center"/>
    </xf>
    <xf numFmtId="0" fontId="0" fillId="0" borderId="35" xfId="0" applyBorder="1" applyAlignment="1">
      <alignment horizontal="center" vertical="center" wrapText="1"/>
    </xf>
    <xf numFmtId="0" fontId="2" fillId="0" borderId="1" xfId="0" applyFont="1" applyBorder="1" applyAlignment="1">
      <alignment horizontal="center"/>
    </xf>
    <xf numFmtId="18" fontId="0" fillId="0" borderId="1" xfId="0" applyNumberFormat="1" applyBorder="1" applyAlignment="1">
      <alignment horizontal="center"/>
    </xf>
    <xf numFmtId="165" fontId="0" fillId="14" borderId="1" xfId="0" applyNumberFormat="1" applyFill="1" applyBorder="1" applyAlignment="1">
      <alignment horizontal="center"/>
    </xf>
    <xf numFmtId="0" fontId="5" fillId="19" borderId="11" xfId="0" applyFont="1" applyFill="1" applyBorder="1" applyAlignment="1">
      <alignment horizontal="center" vertical="center"/>
    </xf>
    <xf numFmtId="165" fontId="2" fillId="19" borderId="7" xfId="0" applyNumberFormat="1" applyFont="1" applyFill="1" applyBorder="1" applyAlignment="1">
      <alignment horizontal="center" vertical="center"/>
    </xf>
    <xf numFmtId="0" fontId="0" fillId="0" borderId="2" xfId="0" applyBorder="1"/>
    <xf numFmtId="0" fontId="2" fillId="17" borderId="39" xfId="0" applyFont="1" applyFill="1" applyBorder="1" applyAlignment="1">
      <alignment horizontal="center" vertical="center"/>
    </xf>
    <xf numFmtId="0" fontId="0" fillId="0" borderId="31" xfId="0" applyBorder="1" applyAlignment="1">
      <alignment horizontal="center" vertical="center"/>
    </xf>
    <xf numFmtId="0" fontId="2" fillId="0" borderId="16" xfId="0" applyFont="1" applyBorder="1" applyAlignment="1">
      <alignment horizontal="center" vertical="center"/>
    </xf>
    <xf numFmtId="0" fontId="2" fillId="0" borderId="46" xfId="0" applyFont="1" applyBorder="1" applyAlignment="1">
      <alignment horizontal="center" vertical="center"/>
    </xf>
    <xf numFmtId="0" fontId="2" fillId="0" borderId="39" xfId="0" applyFont="1" applyBorder="1" applyAlignment="1">
      <alignment horizontal="center" vertical="center"/>
    </xf>
    <xf numFmtId="0" fontId="7" fillId="21" borderId="1" xfId="0" applyFont="1" applyFill="1" applyBorder="1" applyAlignment="1">
      <alignment vertical="center"/>
    </xf>
    <xf numFmtId="0" fontId="7" fillId="21" borderId="31" xfId="0" applyFont="1" applyFill="1" applyBorder="1" applyAlignment="1">
      <alignment vertical="center"/>
    </xf>
    <xf numFmtId="0" fontId="7" fillId="19" borderId="43" xfId="0" applyFont="1" applyFill="1" applyBorder="1" applyAlignment="1">
      <alignment vertical="center"/>
    </xf>
    <xf numFmtId="0" fontId="0" fillId="0" borderId="0" xfId="0" applyAlignment="1">
      <alignment horizontal="center"/>
    </xf>
    <xf numFmtId="0" fontId="0" fillId="7" borderId="10" xfId="0" applyFill="1" applyBorder="1" applyAlignment="1">
      <alignment horizontal="left" vertical="center" wrapText="1"/>
    </xf>
    <xf numFmtId="0" fontId="0" fillId="7" borderId="42" xfId="0" applyFill="1" applyBorder="1" applyAlignment="1">
      <alignment horizontal="left" vertical="center" wrapText="1"/>
    </xf>
    <xf numFmtId="0" fontId="0" fillId="7" borderId="31" xfId="0" applyFill="1" applyBorder="1" applyAlignment="1">
      <alignment horizontal="left" vertical="center" wrapText="1"/>
    </xf>
    <xf numFmtId="0" fontId="0" fillId="7" borderId="1" xfId="0" applyFill="1" applyBorder="1" applyAlignment="1">
      <alignment horizontal="left" wrapText="1"/>
    </xf>
    <xf numFmtId="0" fontId="3" fillId="0" borderId="0" xfId="0" applyFont="1" applyAlignment="1">
      <alignment horizontal="center"/>
    </xf>
    <xf numFmtId="0" fontId="2" fillId="0" borderId="0" xfId="0" applyFont="1" applyAlignment="1">
      <alignment horizontal="center"/>
    </xf>
    <xf numFmtId="0" fontId="0" fillId="7" borderId="1" xfId="0" applyFill="1" applyBorder="1" applyAlignment="1">
      <alignment horizontal="left"/>
    </xf>
    <xf numFmtId="0" fontId="0" fillId="9" borderId="20" xfId="0" applyFill="1" applyBorder="1" applyAlignment="1">
      <alignment horizontal="center" vertical="center" wrapText="1"/>
    </xf>
    <xf numFmtId="0" fontId="0" fillId="9" borderId="9" xfId="0" applyFill="1" applyBorder="1" applyAlignment="1">
      <alignment horizontal="center" vertical="center" wrapText="1"/>
    </xf>
    <xf numFmtId="0" fontId="0" fillId="9" borderId="15" xfId="0" applyFill="1" applyBorder="1" applyAlignment="1">
      <alignment horizontal="center" vertical="center" wrapText="1"/>
    </xf>
    <xf numFmtId="0" fontId="0" fillId="3" borderId="20" xfId="0" applyFill="1" applyBorder="1" applyAlignment="1">
      <alignment horizontal="center" vertical="center"/>
    </xf>
    <xf numFmtId="0" fontId="0" fillId="3" borderId="9" xfId="0" applyFill="1" applyBorder="1" applyAlignment="1">
      <alignment horizontal="center" vertical="center"/>
    </xf>
    <xf numFmtId="0" fontId="0" fillId="3" borderId="15" xfId="0" applyFill="1" applyBorder="1" applyAlignment="1">
      <alignment horizontal="center" vertical="center"/>
    </xf>
    <xf numFmtId="0" fontId="0" fillId="3" borderId="21" xfId="0" applyFill="1" applyBorder="1" applyAlignment="1">
      <alignment horizontal="center" vertical="center"/>
    </xf>
    <xf numFmtId="0" fontId="0" fillId="3" borderId="23" xfId="0" applyFill="1" applyBorder="1" applyAlignment="1">
      <alignment horizontal="center" vertical="center"/>
    </xf>
    <xf numFmtId="0" fontId="0" fillId="3" borderId="26" xfId="0" applyFill="1" applyBorder="1" applyAlignment="1">
      <alignment horizontal="center" vertical="center"/>
    </xf>
    <xf numFmtId="0" fontId="0" fillId="3" borderId="19" xfId="0" applyFill="1" applyBorder="1" applyAlignment="1">
      <alignment horizontal="center" vertical="center"/>
    </xf>
    <xf numFmtId="0" fontId="0" fillId="3" borderId="24" xfId="0" applyFill="1" applyBorder="1" applyAlignment="1">
      <alignment horizontal="center" vertical="center"/>
    </xf>
    <xf numFmtId="0" fontId="0" fillId="3" borderId="27" xfId="0" applyFill="1" applyBorder="1" applyAlignment="1">
      <alignment horizontal="center" vertical="center"/>
    </xf>
    <xf numFmtId="0" fontId="0" fillId="10" borderId="20" xfId="0" applyFill="1" applyBorder="1" applyAlignment="1">
      <alignment horizontal="center" vertical="center"/>
    </xf>
    <xf numFmtId="0" fontId="0" fillId="10" borderId="9" xfId="0" applyFill="1" applyBorder="1" applyAlignment="1">
      <alignment horizontal="center" vertical="center"/>
    </xf>
    <xf numFmtId="0" fontId="0" fillId="11" borderId="20" xfId="0" applyFill="1" applyBorder="1" applyAlignment="1">
      <alignment horizontal="center" vertical="center"/>
    </xf>
    <xf numFmtId="0" fontId="0" fillId="11" borderId="9" xfId="0" applyFill="1" applyBorder="1" applyAlignment="1">
      <alignment horizontal="center" vertical="center"/>
    </xf>
    <xf numFmtId="0" fontId="0" fillId="11" borderId="21" xfId="0" applyFill="1" applyBorder="1" applyAlignment="1">
      <alignment horizontal="center" vertical="center"/>
    </xf>
    <xf numFmtId="0" fontId="0" fillId="11" borderId="23" xfId="0" applyFill="1" applyBorder="1" applyAlignment="1">
      <alignment horizontal="center" vertical="center"/>
    </xf>
    <xf numFmtId="0" fontId="0" fillId="11" borderId="26" xfId="0" applyFill="1" applyBorder="1" applyAlignment="1">
      <alignment horizontal="center" vertical="center"/>
    </xf>
    <xf numFmtId="0" fontId="0" fillId="11" borderId="19" xfId="0" applyFill="1" applyBorder="1" applyAlignment="1">
      <alignment horizontal="center" vertical="center"/>
    </xf>
    <xf numFmtId="0" fontId="0" fillId="11" borderId="24" xfId="0" applyFill="1" applyBorder="1" applyAlignment="1">
      <alignment horizontal="center" vertical="center"/>
    </xf>
    <xf numFmtId="0" fontId="0" fillId="11" borderId="27" xfId="0" applyFill="1" applyBorder="1" applyAlignment="1">
      <alignment horizontal="center" vertical="center"/>
    </xf>
    <xf numFmtId="0" fontId="0" fillId="16" borderId="20" xfId="0" applyFill="1" applyBorder="1" applyAlignment="1">
      <alignment horizontal="center" vertical="center"/>
    </xf>
    <xf numFmtId="0" fontId="0" fillId="16" borderId="15" xfId="0" applyFill="1" applyBorder="1" applyAlignment="1">
      <alignment horizontal="center" vertical="center"/>
    </xf>
    <xf numFmtId="0" fontId="0" fillId="16" borderId="19" xfId="0" applyFill="1" applyBorder="1" applyAlignment="1">
      <alignment horizontal="center" vertical="center"/>
    </xf>
    <xf numFmtId="0" fontId="0" fillId="16" borderId="24" xfId="0"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7"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31" xfId="0" applyFont="1" applyFill="1" applyBorder="1" applyAlignment="1">
      <alignment horizontal="center" vertical="center"/>
    </xf>
    <xf numFmtId="0" fontId="2" fillId="5" borderId="32"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28"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xf numFmtId="0" fontId="0" fillId="0" borderId="1" xfId="0" applyBorder="1" applyAlignment="1">
      <alignment horizont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14" borderId="1" xfId="0" applyFont="1" applyFill="1" applyBorder="1" applyAlignment="1">
      <alignment horizontal="center" vertical="center"/>
    </xf>
    <xf numFmtId="0" fontId="2" fillId="0" borderId="10" xfId="0" applyFont="1" applyBorder="1" applyAlignment="1">
      <alignment horizontal="center"/>
    </xf>
    <xf numFmtId="0" fontId="2" fillId="0" borderId="31" xfId="0" applyFont="1" applyBorder="1" applyAlignment="1">
      <alignment horizontal="center"/>
    </xf>
    <xf numFmtId="0" fontId="2" fillId="0" borderId="1" xfId="0" applyFont="1" applyBorder="1" applyAlignment="1">
      <alignment horizontal="center"/>
    </xf>
    <xf numFmtId="0" fontId="2" fillId="0" borderId="47" xfId="0" applyFont="1" applyBorder="1" applyAlignment="1">
      <alignment horizontal="center" vertical="center"/>
    </xf>
    <xf numFmtId="0" fontId="2" fillId="0" borderId="12" xfId="0" applyFont="1" applyBorder="1" applyAlignment="1">
      <alignment horizontal="center" vertical="center"/>
    </xf>
    <xf numFmtId="0" fontId="2" fillId="0" borderId="47" xfId="0" applyFont="1" applyBorder="1" applyAlignment="1">
      <alignment horizontal="center"/>
    </xf>
    <xf numFmtId="0" fontId="2" fillId="4" borderId="43" xfId="0" applyFont="1" applyFill="1" applyBorder="1" applyAlignment="1">
      <alignment horizontal="center" vertical="center"/>
    </xf>
    <xf numFmtId="0" fontId="2" fillId="4" borderId="13" xfId="0" applyFont="1" applyFill="1" applyBorder="1" applyAlignment="1">
      <alignment horizontal="center" vertical="center"/>
    </xf>
    <xf numFmtId="0" fontId="0" fillId="0" borderId="1" xfId="0" applyBorder="1" applyAlignment="1">
      <alignment horizontal="center" vertical="center"/>
    </xf>
    <xf numFmtId="0" fontId="2" fillId="18" borderId="18" xfId="0" applyFont="1" applyFill="1" applyBorder="1" applyAlignment="1">
      <alignment horizontal="center" vertical="center"/>
    </xf>
    <xf numFmtId="0" fontId="2" fillId="18" borderId="11" xfId="0" applyFont="1" applyFill="1" applyBorder="1" applyAlignment="1">
      <alignment horizontal="center" vertical="center"/>
    </xf>
    <xf numFmtId="0" fontId="2" fillId="19" borderId="43" xfId="0" applyFont="1" applyFill="1" applyBorder="1" applyAlignment="1">
      <alignment horizontal="center" vertical="center"/>
    </xf>
    <xf numFmtId="0" fontId="2" fillId="19" borderId="13" xfId="0" applyFont="1" applyFill="1" applyBorder="1" applyAlignment="1">
      <alignment horizontal="center" vertical="center"/>
    </xf>
    <xf numFmtId="0" fontId="2" fillId="12" borderId="1" xfId="0" applyFont="1" applyFill="1" applyBorder="1" applyAlignment="1">
      <alignment horizontal="center" vertical="center"/>
    </xf>
    <xf numFmtId="0" fontId="2" fillId="14" borderId="43" xfId="0" applyFont="1" applyFill="1" applyBorder="1" applyAlignment="1">
      <alignment horizontal="center" vertical="center"/>
    </xf>
    <xf numFmtId="0" fontId="2" fillId="14" borderId="44" xfId="0" applyFont="1" applyFill="1" applyBorder="1" applyAlignment="1">
      <alignment horizontal="center" vertical="center"/>
    </xf>
    <xf numFmtId="0" fontId="2" fillId="17" borderId="29" xfId="0" applyFont="1" applyFill="1" applyBorder="1" applyAlignment="1">
      <alignment horizontal="center" vertical="center"/>
    </xf>
    <xf numFmtId="0" fontId="2" fillId="17" borderId="39" xfId="0" applyFont="1" applyFill="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center"/>
    </xf>
    <xf numFmtId="0" fontId="0" fillId="0" borderId="2" xfId="0" applyBorder="1" applyAlignment="1">
      <alignment horizontal="center"/>
    </xf>
    <xf numFmtId="0" fontId="2" fillId="20" borderId="1" xfId="0" applyFont="1" applyFill="1" applyBorder="1" applyAlignment="1">
      <alignment horizontal="center"/>
    </xf>
    <xf numFmtId="0" fontId="0" fillId="0" borderId="10" xfId="0" applyBorder="1" applyAlignment="1">
      <alignment horizontal="left"/>
    </xf>
    <xf numFmtId="0" fontId="0" fillId="0" borderId="31" xfId="0" applyBorder="1" applyAlignment="1">
      <alignment horizontal="left"/>
    </xf>
  </cellXfs>
  <cellStyles count="1">
    <cellStyle name="Normal" xfId="0" builtinId="0"/>
  </cellStyles>
  <dxfs count="5">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medium">
          <color indexed="64"/>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104774</xdr:colOff>
      <xdr:row>1</xdr:row>
      <xdr:rowOff>0</xdr:rowOff>
    </xdr:from>
    <xdr:to>
      <xdr:col>2</xdr:col>
      <xdr:colOff>28575</xdr:colOff>
      <xdr:row>4</xdr:row>
      <xdr:rowOff>104775</xdr:rowOff>
    </xdr:to>
    <xdr:pic>
      <xdr:nvPicPr>
        <xdr:cNvPr id="2" name="1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866774" y="190500"/>
          <a:ext cx="685801" cy="676275"/>
        </a:xfrm>
        <a:prstGeom prst="rect">
          <a:avLst/>
        </a:prstGeom>
        <a:noFill/>
        <a:ln w="9525">
          <a:noFill/>
          <a:miter lim="800000"/>
          <a:headEnd/>
          <a:tailEnd/>
        </a:ln>
      </xdr:spPr>
    </xdr:pic>
    <xdr:clientData/>
  </xdr:twoCellAnchor>
  <xdr:twoCellAnchor editAs="oneCell">
    <xdr:from>
      <xdr:col>11</xdr:col>
      <xdr:colOff>28574</xdr:colOff>
      <xdr:row>0</xdr:row>
      <xdr:rowOff>95250</xdr:rowOff>
    </xdr:from>
    <xdr:to>
      <xdr:col>11</xdr:col>
      <xdr:colOff>681565</xdr:colOff>
      <xdr:row>3</xdr:row>
      <xdr:rowOff>176741</xdr:rowOff>
    </xdr:to>
    <xdr:pic>
      <xdr:nvPicPr>
        <xdr:cNvPr id="4" name="Imagen 3">
          <a:extLst>
            <a:ext uri="{FF2B5EF4-FFF2-40B4-BE49-F238E27FC236}">
              <a16:creationId xmlns:a16="http://schemas.microsoft.com/office/drawing/2014/main" id="{0CDF7AE6-DEAB-4C6B-BF8F-89016C2F37CA}"/>
            </a:ext>
          </a:extLst>
        </xdr:cNvPr>
        <xdr:cNvPicPr>
          <a:picLocks noChangeAspect="1"/>
        </xdr:cNvPicPr>
      </xdr:nvPicPr>
      <xdr:blipFill>
        <a:blip xmlns:r="http://schemas.openxmlformats.org/officeDocument/2006/relationships" r:embed="rId2"/>
        <a:stretch>
          <a:fillRect/>
        </a:stretch>
      </xdr:blipFill>
      <xdr:spPr>
        <a:xfrm>
          <a:off x="8410574" y="95250"/>
          <a:ext cx="652991" cy="6529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114300</xdr:rowOff>
    </xdr:from>
    <xdr:to>
      <xdr:col>0</xdr:col>
      <xdr:colOff>723900</xdr:colOff>
      <xdr:row>3</xdr:row>
      <xdr:rowOff>131618</xdr:rowOff>
    </xdr:to>
    <xdr:pic>
      <xdr:nvPicPr>
        <xdr:cNvPr id="2" name="1 Image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a:stretch>
          <a:fillRect/>
        </a:stretch>
      </xdr:blipFill>
      <xdr:spPr bwMode="auto">
        <a:xfrm>
          <a:off x="95250" y="114300"/>
          <a:ext cx="628650" cy="588818"/>
        </a:xfrm>
        <a:prstGeom prst="rect">
          <a:avLst/>
        </a:prstGeom>
        <a:noFill/>
        <a:ln w="9525">
          <a:noFill/>
          <a:miter lim="800000"/>
          <a:headEnd/>
          <a:tailEnd/>
        </a:ln>
      </xdr:spPr>
    </xdr:pic>
    <xdr:clientData/>
  </xdr:twoCellAnchor>
  <xdr:twoCellAnchor editAs="oneCell">
    <xdr:from>
      <xdr:col>4</xdr:col>
      <xdr:colOff>733425</xdr:colOff>
      <xdr:row>0</xdr:row>
      <xdr:rowOff>85725</xdr:rowOff>
    </xdr:from>
    <xdr:to>
      <xdr:col>5</xdr:col>
      <xdr:colOff>691091</xdr:colOff>
      <xdr:row>4</xdr:row>
      <xdr:rowOff>43391</xdr:rowOff>
    </xdr:to>
    <xdr:pic>
      <xdr:nvPicPr>
        <xdr:cNvPr id="4" name="Imagen 3">
          <a:extLst>
            <a:ext uri="{FF2B5EF4-FFF2-40B4-BE49-F238E27FC236}">
              <a16:creationId xmlns:a16="http://schemas.microsoft.com/office/drawing/2014/main" id="{F262A1B5-6E9F-4496-8DA6-C21F9B54308D}"/>
            </a:ext>
          </a:extLst>
        </xdr:cNvPr>
        <xdr:cNvPicPr>
          <a:picLocks noChangeAspect="1"/>
        </xdr:cNvPicPr>
      </xdr:nvPicPr>
      <xdr:blipFill>
        <a:blip xmlns:r="http://schemas.openxmlformats.org/officeDocument/2006/relationships" r:embed="rId2"/>
        <a:stretch>
          <a:fillRect/>
        </a:stretch>
      </xdr:blipFill>
      <xdr:spPr>
        <a:xfrm>
          <a:off x="9544050" y="85725"/>
          <a:ext cx="719666" cy="7196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38100</xdr:rowOff>
    </xdr:from>
    <xdr:to>
      <xdr:col>1</xdr:col>
      <xdr:colOff>95250</xdr:colOff>
      <xdr:row>3</xdr:row>
      <xdr:rowOff>103043</xdr:rowOff>
    </xdr:to>
    <xdr:pic>
      <xdr:nvPicPr>
        <xdr:cNvPr id="2" name="1 Imagen">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rcRect/>
        <a:stretch>
          <a:fillRect/>
        </a:stretch>
      </xdr:blipFill>
      <xdr:spPr bwMode="auto">
        <a:xfrm>
          <a:off x="161925" y="38100"/>
          <a:ext cx="695325" cy="636443"/>
        </a:xfrm>
        <a:prstGeom prst="rect">
          <a:avLst/>
        </a:prstGeom>
        <a:noFill/>
        <a:ln w="9525">
          <a:noFill/>
          <a:miter lim="800000"/>
          <a:headEnd/>
          <a:tailEnd/>
        </a:ln>
      </xdr:spPr>
    </xdr:pic>
    <xdr:clientData/>
  </xdr:twoCellAnchor>
  <xdr:twoCellAnchor>
    <xdr:from>
      <xdr:col>0</xdr:col>
      <xdr:colOff>47625</xdr:colOff>
      <xdr:row>3</xdr:row>
      <xdr:rowOff>142875</xdr:rowOff>
    </xdr:from>
    <xdr:to>
      <xdr:col>1</xdr:col>
      <xdr:colOff>981075</xdr:colOff>
      <xdr:row>4</xdr:row>
      <xdr:rowOff>171449</xdr:rowOff>
    </xdr:to>
    <xdr:sp macro="" textlink="">
      <xdr:nvSpPr>
        <xdr:cNvPr id="4" name="Text Box 15">
          <a:extLst>
            <a:ext uri="{FF2B5EF4-FFF2-40B4-BE49-F238E27FC236}">
              <a16:creationId xmlns:a16="http://schemas.microsoft.com/office/drawing/2014/main" id="{00000000-0008-0000-0300-000004000000}"/>
            </a:ext>
          </a:extLst>
        </xdr:cNvPr>
        <xdr:cNvSpPr txBox="1">
          <a:spLocks noChangeArrowheads="1"/>
        </xdr:cNvSpPr>
      </xdr:nvSpPr>
      <xdr:spPr bwMode="auto">
        <a:xfrm>
          <a:off x="47625" y="714375"/>
          <a:ext cx="1695450" cy="21907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nSpc>
              <a:spcPct val="107000"/>
            </a:lnSpc>
            <a:spcAft>
              <a:spcPts val="800"/>
            </a:spcAft>
          </a:pPr>
          <a:r>
            <a:rPr lang="es-CO" sz="700">
              <a:effectLst/>
              <a:latin typeface="Arial"/>
              <a:ea typeface="Calibri"/>
              <a:cs typeface="Times New Roman"/>
            </a:rPr>
            <a:t>IME-F-12 VERSIÓN 02 17-ENE-2025</a:t>
          </a:r>
          <a:endParaRPr lang="es-ES" sz="1100">
            <a:effectLst/>
            <a:latin typeface="Calibri"/>
            <a:ea typeface="Calibri"/>
            <a:cs typeface="Times New Roman"/>
          </a:endParaRPr>
        </a:p>
        <a:p>
          <a:pPr>
            <a:lnSpc>
              <a:spcPct val="107000"/>
            </a:lnSpc>
            <a:spcAft>
              <a:spcPts val="800"/>
            </a:spcAft>
          </a:pPr>
          <a:r>
            <a:rPr lang="es-CO" sz="1100">
              <a:effectLst/>
              <a:latin typeface="Calibri"/>
              <a:ea typeface="Calibri"/>
              <a:cs typeface="Times New Roman"/>
            </a:rPr>
            <a:t> </a:t>
          </a:r>
          <a:endParaRPr lang="es-ES" sz="1100">
            <a:effectLst/>
            <a:latin typeface="Calibri"/>
            <a:ea typeface="Calibri"/>
            <a:cs typeface="Times New Roman"/>
          </a:endParaRPr>
        </a:p>
      </xdr:txBody>
    </xdr:sp>
    <xdr:clientData/>
  </xdr:twoCellAnchor>
  <xdr:twoCellAnchor editAs="oneCell">
    <xdr:from>
      <xdr:col>9</xdr:col>
      <xdr:colOff>200025</xdr:colOff>
      <xdr:row>0</xdr:row>
      <xdr:rowOff>95250</xdr:rowOff>
    </xdr:from>
    <xdr:to>
      <xdr:col>9</xdr:col>
      <xdr:colOff>919691</xdr:colOff>
      <xdr:row>4</xdr:row>
      <xdr:rowOff>52916</xdr:rowOff>
    </xdr:to>
    <xdr:pic>
      <xdr:nvPicPr>
        <xdr:cNvPr id="5" name="Imagen 4">
          <a:extLst>
            <a:ext uri="{FF2B5EF4-FFF2-40B4-BE49-F238E27FC236}">
              <a16:creationId xmlns:a16="http://schemas.microsoft.com/office/drawing/2014/main" id="{1D1699FB-CD49-483A-B56D-4329E2DA0322}"/>
            </a:ext>
          </a:extLst>
        </xdr:cNvPr>
        <xdr:cNvPicPr>
          <a:picLocks noChangeAspect="1"/>
        </xdr:cNvPicPr>
      </xdr:nvPicPr>
      <xdr:blipFill>
        <a:blip xmlns:r="http://schemas.openxmlformats.org/officeDocument/2006/relationships" r:embed="rId2"/>
        <a:stretch>
          <a:fillRect/>
        </a:stretch>
      </xdr:blipFill>
      <xdr:spPr>
        <a:xfrm>
          <a:off x="9867900" y="95250"/>
          <a:ext cx="719666" cy="7196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95249</xdr:rowOff>
    </xdr:from>
    <xdr:to>
      <xdr:col>0</xdr:col>
      <xdr:colOff>752474</xdr:colOff>
      <xdr:row>3</xdr:row>
      <xdr:rowOff>161925</xdr:rowOff>
    </xdr:to>
    <xdr:pic>
      <xdr:nvPicPr>
        <xdr:cNvPr id="2" name="1 Imagen">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a:stretch>
          <a:fillRect/>
        </a:stretch>
      </xdr:blipFill>
      <xdr:spPr bwMode="auto">
        <a:xfrm>
          <a:off x="66675" y="95249"/>
          <a:ext cx="685799" cy="657226"/>
        </a:xfrm>
        <a:prstGeom prst="rect">
          <a:avLst/>
        </a:prstGeom>
        <a:noFill/>
        <a:ln w="9525">
          <a:noFill/>
          <a:miter lim="800000"/>
          <a:headEnd/>
          <a:tailEnd/>
        </a:ln>
      </xdr:spPr>
    </xdr:pic>
    <xdr:clientData/>
  </xdr:twoCellAnchor>
  <xdr:twoCellAnchor>
    <xdr:from>
      <xdr:col>0</xdr:col>
      <xdr:colOff>57150</xdr:colOff>
      <xdr:row>4</xdr:row>
      <xdr:rowOff>104776</xdr:rowOff>
    </xdr:from>
    <xdr:to>
      <xdr:col>1</xdr:col>
      <xdr:colOff>533400</xdr:colOff>
      <xdr:row>5</xdr:row>
      <xdr:rowOff>133350</xdr:rowOff>
    </xdr:to>
    <xdr:sp macro="" textlink="">
      <xdr:nvSpPr>
        <xdr:cNvPr id="4" name="Text Box 15">
          <a:extLst>
            <a:ext uri="{FF2B5EF4-FFF2-40B4-BE49-F238E27FC236}">
              <a16:creationId xmlns:a16="http://schemas.microsoft.com/office/drawing/2014/main" id="{00000000-0008-0000-0400-000004000000}"/>
            </a:ext>
          </a:extLst>
        </xdr:cNvPr>
        <xdr:cNvSpPr txBox="1">
          <a:spLocks noChangeArrowheads="1"/>
        </xdr:cNvSpPr>
      </xdr:nvSpPr>
      <xdr:spPr bwMode="auto">
        <a:xfrm>
          <a:off x="57150" y="895351"/>
          <a:ext cx="1695450" cy="21907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nSpc>
              <a:spcPct val="107000"/>
            </a:lnSpc>
            <a:spcAft>
              <a:spcPts val="800"/>
            </a:spcAft>
          </a:pPr>
          <a:r>
            <a:rPr lang="es-CO" sz="700">
              <a:effectLst/>
              <a:latin typeface="Arial"/>
              <a:ea typeface="Calibri"/>
              <a:cs typeface="Times New Roman"/>
            </a:rPr>
            <a:t>IME-F-12 VERSIÓN 02 17-ENE-2025</a:t>
          </a:r>
          <a:endParaRPr lang="es-ES" sz="1100">
            <a:effectLst/>
            <a:latin typeface="Calibri"/>
            <a:ea typeface="Calibri"/>
            <a:cs typeface="Times New Roman"/>
          </a:endParaRPr>
        </a:p>
        <a:p>
          <a:pPr>
            <a:lnSpc>
              <a:spcPct val="107000"/>
            </a:lnSpc>
            <a:spcAft>
              <a:spcPts val="800"/>
            </a:spcAft>
          </a:pPr>
          <a:r>
            <a:rPr lang="es-CO" sz="1100">
              <a:effectLst/>
              <a:latin typeface="Calibri"/>
              <a:ea typeface="Calibri"/>
              <a:cs typeface="Times New Roman"/>
            </a:rPr>
            <a:t> </a:t>
          </a:r>
          <a:endParaRPr lang="es-ES" sz="1100">
            <a:effectLst/>
            <a:latin typeface="Calibri"/>
            <a:ea typeface="Calibri"/>
            <a:cs typeface="Times New Roman"/>
          </a:endParaRPr>
        </a:p>
      </xdr:txBody>
    </xdr:sp>
    <xdr:clientData/>
  </xdr:twoCellAnchor>
  <xdr:twoCellAnchor editAs="oneCell">
    <xdr:from>
      <xdr:col>20</xdr:col>
      <xdr:colOff>609600</xdr:colOff>
      <xdr:row>0</xdr:row>
      <xdr:rowOff>28575</xdr:rowOff>
    </xdr:from>
    <xdr:to>
      <xdr:col>20</xdr:col>
      <xdr:colOff>1329266</xdr:colOff>
      <xdr:row>3</xdr:row>
      <xdr:rowOff>157691</xdr:rowOff>
    </xdr:to>
    <xdr:pic>
      <xdr:nvPicPr>
        <xdr:cNvPr id="5" name="Imagen 4">
          <a:extLst>
            <a:ext uri="{FF2B5EF4-FFF2-40B4-BE49-F238E27FC236}">
              <a16:creationId xmlns:a16="http://schemas.microsoft.com/office/drawing/2014/main" id="{D76CCFAB-1B22-4CC0-AD76-9757DDE174A8}"/>
            </a:ext>
          </a:extLst>
        </xdr:cNvPr>
        <xdr:cNvPicPr>
          <a:picLocks noChangeAspect="1"/>
        </xdr:cNvPicPr>
      </xdr:nvPicPr>
      <xdr:blipFill>
        <a:blip xmlns:r="http://schemas.openxmlformats.org/officeDocument/2006/relationships" r:embed="rId2"/>
        <a:stretch>
          <a:fillRect/>
        </a:stretch>
      </xdr:blipFill>
      <xdr:spPr>
        <a:xfrm>
          <a:off x="15163800" y="28575"/>
          <a:ext cx="719666" cy="7196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1</xdr:col>
      <xdr:colOff>133350</xdr:colOff>
      <xdr:row>2</xdr:row>
      <xdr:rowOff>142875</xdr:rowOff>
    </xdr:to>
    <xdr:pic>
      <xdr:nvPicPr>
        <xdr:cNvPr id="2" name="1 Imagen">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rcRect/>
        <a:stretch>
          <a:fillRect/>
        </a:stretch>
      </xdr:blipFill>
      <xdr:spPr bwMode="auto">
        <a:xfrm>
          <a:off x="28575" y="47625"/>
          <a:ext cx="533400" cy="476250"/>
        </a:xfrm>
        <a:prstGeom prst="rect">
          <a:avLst/>
        </a:prstGeom>
        <a:noFill/>
        <a:ln w="9525">
          <a:noFill/>
          <a:miter lim="800000"/>
          <a:headEnd/>
          <a:tailEnd/>
        </a:ln>
      </xdr:spPr>
    </xdr:pic>
    <xdr:clientData/>
  </xdr:twoCellAnchor>
  <xdr:twoCellAnchor editAs="oneCell">
    <xdr:from>
      <xdr:col>2</xdr:col>
      <xdr:colOff>1819275</xdr:colOff>
      <xdr:row>0</xdr:row>
      <xdr:rowOff>57150</xdr:rowOff>
    </xdr:from>
    <xdr:to>
      <xdr:col>2</xdr:col>
      <xdr:colOff>1819275</xdr:colOff>
      <xdr:row>2</xdr:row>
      <xdr:rowOff>142875</xdr:rowOff>
    </xdr:to>
    <xdr:pic>
      <xdr:nvPicPr>
        <xdr:cNvPr id="3" name="2 Imagen" descr="C:\Users\Angela.Ospina\Desktop\SGC-SUGFA-2018\ESCUDO\ESCUDO AGIFA 1.jpg">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50" y="57150"/>
          <a:ext cx="466725" cy="466725"/>
        </a:xfrm>
        <a:prstGeom prst="rect">
          <a:avLst/>
        </a:prstGeom>
        <a:noFill/>
        <a:ln>
          <a:noFill/>
        </a:ln>
      </xdr:spPr>
    </xdr:pic>
    <xdr:clientData/>
  </xdr:twoCellAnchor>
  <xdr:twoCellAnchor editAs="oneCell">
    <xdr:from>
      <xdr:col>2</xdr:col>
      <xdr:colOff>1933575</xdr:colOff>
      <xdr:row>0</xdr:row>
      <xdr:rowOff>38100</xdr:rowOff>
    </xdr:from>
    <xdr:to>
      <xdr:col>2</xdr:col>
      <xdr:colOff>2438400</xdr:colOff>
      <xdr:row>2</xdr:row>
      <xdr:rowOff>161925</xdr:rowOff>
    </xdr:to>
    <xdr:pic>
      <xdr:nvPicPr>
        <xdr:cNvPr id="5" name="Imagen 4">
          <a:extLst>
            <a:ext uri="{FF2B5EF4-FFF2-40B4-BE49-F238E27FC236}">
              <a16:creationId xmlns:a16="http://schemas.microsoft.com/office/drawing/2014/main" id="{AF94B89A-34A4-4716-9FB0-E6E15BF728BE}"/>
            </a:ext>
          </a:extLst>
        </xdr:cNvPr>
        <xdr:cNvPicPr>
          <a:picLocks noChangeAspect="1"/>
        </xdr:cNvPicPr>
      </xdr:nvPicPr>
      <xdr:blipFill>
        <a:blip xmlns:r="http://schemas.openxmlformats.org/officeDocument/2006/relationships" r:embed="rId3"/>
        <a:stretch>
          <a:fillRect/>
        </a:stretch>
      </xdr:blipFill>
      <xdr:spPr>
        <a:xfrm>
          <a:off x="4210050" y="38100"/>
          <a:ext cx="504825" cy="5048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la10" displayName="Tabla10" ref="A1:C31" totalsRowShown="0" headerRowBorderDxfId="3" tableBorderDxfId="4">
  <autoFilter ref="A1:C31" xr:uid="{00000000-0009-0000-0100-00000A000000}"/>
  <tableColumns count="3">
    <tableColumn id="1" xr3:uid="{00000000-0010-0000-0000-000001000000}" name="POSICION " dataDxfId="2">
      <calculatedColumnFormula>RANK(T2,$T$2:$T$31)</calculatedColumnFormula>
    </tableColumn>
    <tableColumn id="2" xr3:uid="{00000000-0010-0000-0000-000002000000}" name="CATEGORIA" dataDxfId="1">
      <calculatedColumnFormula>IF(A2=1,"BRIGADIER MAYOR",IF(A2=2,"BRIGADIER",IF(A2=3,"BRIGADIER",IF(A2=4,"BRIGADIER",IF(A2=5,"BRIGADIER",IF(A2=6,"BRIGADIER",IF(A2=7,"BRIGADIER",IF(A2=8,"BRIGADIER",""))))))))</calculatedColumnFormula>
    </tableColumn>
    <tableColumn id="3" xr3:uid="{00000000-0010-0000-0000-000003000000}" name="CADETE" dataDxfId="0">
      <calculatedColumnFormula>'PRUEBA FISICA'!B8</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7"/>
  <sheetViews>
    <sheetView workbookViewId="0">
      <selection activeCell="P8" sqref="P8"/>
    </sheetView>
  </sheetViews>
  <sheetFormatPr defaultColWidth="11.42578125" defaultRowHeight="15"/>
  <sheetData>
    <row r="2" spans="1:13">
      <c r="A2" s="100" t="s">
        <v>0</v>
      </c>
      <c r="B2" s="100"/>
      <c r="C2" s="100"/>
      <c r="D2" s="100"/>
      <c r="E2" s="100"/>
      <c r="F2" s="100"/>
      <c r="G2" s="100"/>
      <c r="H2" s="100"/>
      <c r="I2" s="100"/>
      <c r="J2" s="100"/>
      <c r="K2" s="100"/>
      <c r="L2" s="100"/>
      <c r="M2" s="100"/>
    </row>
    <row r="3" spans="1:13">
      <c r="A3" s="100" t="s">
        <v>1</v>
      </c>
      <c r="B3" s="100"/>
      <c r="C3" s="100"/>
      <c r="D3" s="100"/>
      <c r="E3" s="100"/>
      <c r="F3" s="100"/>
      <c r="G3" s="100"/>
      <c r="H3" s="100"/>
      <c r="I3" s="100"/>
      <c r="J3" s="100"/>
      <c r="K3" s="100"/>
      <c r="L3" s="100"/>
      <c r="M3" s="100"/>
    </row>
    <row r="4" spans="1:13">
      <c r="A4" s="100" t="s">
        <v>2</v>
      </c>
      <c r="B4" s="100"/>
      <c r="C4" s="100"/>
      <c r="D4" s="100"/>
      <c r="E4" s="100"/>
      <c r="F4" s="100"/>
      <c r="G4" s="100"/>
      <c r="H4" s="100"/>
      <c r="I4" s="100"/>
      <c r="J4" s="100"/>
      <c r="K4" s="100"/>
      <c r="L4" s="100"/>
      <c r="M4" s="100"/>
    </row>
    <row r="6" spans="1:13">
      <c r="C6" s="101" t="s">
        <v>3</v>
      </c>
      <c r="D6" s="101"/>
      <c r="E6" s="101"/>
      <c r="F6" s="101"/>
      <c r="G6" s="101"/>
      <c r="H6" s="101"/>
      <c r="I6" s="101"/>
      <c r="J6" s="101"/>
      <c r="K6" s="101"/>
    </row>
    <row r="8" spans="1:13" ht="15.75" customHeight="1">
      <c r="B8" s="102" t="s">
        <v>4</v>
      </c>
      <c r="C8" s="102"/>
      <c r="D8" s="102"/>
      <c r="E8" s="102"/>
      <c r="F8" s="102"/>
      <c r="G8" s="102"/>
      <c r="H8" s="102"/>
      <c r="I8" s="102"/>
      <c r="J8" s="102"/>
      <c r="K8" s="102"/>
      <c r="L8" s="102"/>
    </row>
    <row r="9" spans="1:13" ht="48.75" customHeight="1">
      <c r="B9" s="96" t="s">
        <v>5</v>
      </c>
      <c r="C9" s="97"/>
      <c r="D9" s="97"/>
      <c r="E9" s="97"/>
      <c r="F9" s="97"/>
      <c r="G9" s="97"/>
      <c r="H9" s="97"/>
      <c r="I9" s="97"/>
      <c r="J9" s="97"/>
      <c r="K9" s="97"/>
      <c r="L9" s="98"/>
    </row>
    <row r="10" spans="1:13" ht="45" customHeight="1">
      <c r="B10" s="96" t="s">
        <v>6</v>
      </c>
      <c r="C10" s="97"/>
      <c r="D10" s="97"/>
      <c r="E10" s="97"/>
      <c r="F10" s="97"/>
      <c r="G10" s="97"/>
      <c r="H10" s="97"/>
      <c r="I10" s="97"/>
      <c r="J10" s="97"/>
      <c r="K10" s="97"/>
      <c r="L10" s="98"/>
    </row>
    <row r="11" spans="1:13" ht="55.5" customHeight="1">
      <c r="B11" s="96" t="s">
        <v>7</v>
      </c>
      <c r="C11" s="97"/>
      <c r="D11" s="97"/>
      <c r="E11" s="97"/>
      <c r="F11" s="97"/>
      <c r="G11" s="97"/>
      <c r="H11" s="97"/>
      <c r="I11" s="97"/>
      <c r="J11" s="97"/>
      <c r="K11" s="97"/>
      <c r="L11" s="98"/>
    </row>
    <row r="12" spans="1:13" ht="61.5" customHeight="1">
      <c r="B12" s="96" t="s">
        <v>8</v>
      </c>
      <c r="C12" s="97"/>
      <c r="D12" s="97"/>
      <c r="E12" s="97"/>
      <c r="F12" s="97"/>
      <c r="G12" s="97"/>
      <c r="H12" s="97"/>
      <c r="I12" s="97"/>
      <c r="J12" s="97"/>
      <c r="K12" s="97"/>
      <c r="L12" s="98"/>
    </row>
    <row r="13" spans="1:13" ht="57.75" customHeight="1">
      <c r="B13" s="99" t="s">
        <v>9</v>
      </c>
      <c r="C13" s="99"/>
      <c r="D13" s="99"/>
      <c r="E13" s="99"/>
      <c r="F13" s="99"/>
      <c r="G13" s="99"/>
      <c r="H13" s="99"/>
      <c r="I13" s="99"/>
      <c r="J13" s="99"/>
      <c r="K13" s="99"/>
      <c r="L13" s="99"/>
    </row>
    <row r="14" spans="1:13" ht="55.5" customHeight="1">
      <c r="B14" s="99" t="s">
        <v>10</v>
      </c>
      <c r="C14" s="99"/>
      <c r="D14" s="99"/>
      <c r="E14" s="99"/>
      <c r="F14" s="99"/>
      <c r="G14" s="99"/>
      <c r="H14" s="99"/>
      <c r="I14" s="99"/>
      <c r="J14" s="99"/>
      <c r="K14" s="99"/>
      <c r="L14" s="99"/>
    </row>
    <row r="15" spans="1:13">
      <c r="B15" s="95"/>
      <c r="C15" s="95"/>
      <c r="D15" s="95"/>
      <c r="E15" s="95"/>
      <c r="F15" s="95"/>
      <c r="G15" s="95"/>
      <c r="H15" s="95"/>
      <c r="I15" s="95"/>
      <c r="J15" s="95"/>
      <c r="K15" s="95"/>
      <c r="L15" s="95"/>
    </row>
    <row r="16" spans="1:13">
      <c r="B16" s="95"/>
      <c r="C16" s="95"/>
      <c r="D16" s="95"/>
      <c r="E16" s="95"/>
      <c r="F16" s="95"/>
      <c r="G16" s="95"/>
      <c r="H16" s="95"/>
      <c r="I16" s="95"/>
      <c r="J16" s="95"/>
      <c r="K16" s="95"/>
      <c r="L16" s="95"/>
    </row>
    <row r="17" spans="2:12">
      <c r="B17" s="95"/>
      <c r="C17" s="95"/>
      <c r="D17" s="95"/>
      <c r="E17" s="95"/>
      <c r="F17" s="95"/>
      <c r="G17" s="95"/>
      <c r="H17" s="95"/>
      <c r="I17" s="95"/>
      <c r="J17" s="95"/>
      <c r="K17" s="95"/>
      <c r="L17" s="95"/>
    </row>
  </sheetData>
  <mergeCells count="14">
    <mergeCell ref="B9:L9"/>
    <mergeCell ref="A2:M2"/>
    <mergeCell ref="A3:M3"/>
    <mergeCell ref="A4:M4"/>
    <mergeCell ref="C6:K6"/>
    <mergeCell ref="B8:L8"/>
    <mergeCell ref="B16:L16"/>
    <mergeCell ref="B17:L17"/>
    <mergeCell ref="B10:L10"/>
    <mergeCell ref="B11:L11"/>
    <mergeCell ref="B12:L12"/>
    <mergeCell ref="B13:L13"/>
    <mergeCell ref="B14:L14"/>
    <mergeCell ref="B15:L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25"/>
  <sheetViews>
    <sheetView workbookViewId="0">
      <selection activeCell="C37" sqref="C37"/>
    </sheetView>
  </sheetViews>
  <sheetFormatPr defaultColWidth="11.42578125" defaultRowHeight="15"/>
  <cols>
    <col min="1" max="1" width="18.28515625" customWidth="1"/>
    <col min="2" max="2" width="33.85546875" customWidth="1"/>
    <col min="3" max="3" width="68.85546875" customWidth="1"/>
    <col min="4" max="4" width="11.140625" customWidth="1"/>
  </cols>
  <sheetData>
    <row r="2" spans="1:6">
      <c r="A2" s="100" t="s">
        <v>0</v>
      </c>
      <c r="B2" s="100"/>
      <c r="C2" s="100"/>
      <c r="D2" s="100"/>
      <c r="E2" s="100"/>
      <c r="F2" s="100"/>
    </row>
    <row r="3" spans="1:6">
      <c r="A3" s="100" t="s">
        <v>1</v>
      </c>
      <c r="B3" s="100"/>
      <c r="C3" s="100"/>
      <c r="D3" s="100"/>
      <c r="E3" s="100"/>
      <c r="F3" s="100"/>
    </row>
    <row r="4" spans="1:6">
      <c r="A4" s="100" t="s">
        <v>2</v>
      </c>
      <c r="B4" s="100"/>
      <c r="C4" s="100"/>
      <c r="D4" s="100"/>
      <c r="E4" s="100"/>
      <c r="F4" s="100"/>
    </row>
    <row r="5" spans="1:6">
      <c r="A5" s="7"/>
      <c r="B5" s="7"/>
      <c r="C5" s="7"/>
      <c r="D5" s="7"/>
      <c r="E5" s="7"/>
      <c r="F5" s="7"/>
    </row>
    <row r="6" spans="1:6">
      <c r="A6" s="129" t="s">
        <v>11</v>
      </c>
      <c r="B6" s="130"/>
      <c r="C6" s="130"/>
      <c r="D6" s="130"/>
      <c r="E6" s="130"/>
      <c r="F6" s="131"/>
    </row>
    <row r="7" spans="1:6" ht="15.75" thickBot="1">
      <c r="A7" s="132"/>
      <c r="B7" s="133"/>
      <c r="C7" s="133"/>
      <c r="D7" s="133"/>
      <c r="E7" s="133"/>
      <c r="F7" s="134"/>
    </row>
    <row r="8" spans="1:6">
      <c r="A8" s="135" t="s">
        <v>12</v>
      </c>
      <c r="B8" s="138" t="s">
        <v>13</v>
      </c>
      <c r="C8" s="141" t="s">
        <v>14</v>
      </c>
      <c r="D8" s="146" t="s">
        <v>15</v>
      </c>
      <c r="E8" s="147"/>
      <c r="F8" s="144" t="s">
        <v>16</v>
      </c>
    </row>
    <row r="9" spans="1:6">
      <c r="A9" s="136"/>
      <c r="B9" s="139"/>
      <c r="C9" s="142"/>
      <c r="D9" s="148"/>
      <c r="E9" s="149"/>
      <c r="F9" s="144"/>
    </row>
    <row r="10" spans="1:6" ht="15.75" thickBot="1">
      <c r="A10" s="137"/>
      <c r="B10" s="140"/>
      <c r="C10" s="143"/>
      <c r="D10" s="150"/>
      <c r="E10" s="151"/>
      <c r="F10" s="145"/>
    </row>
    <row r="11" spans="1:6" ht="30.75" thickBot="1">
      <c r="A11" s="27" t="s">
        <v>17</v>
      </c>
      <c r="B11" s="39" t="s">
        <v>18</v>
      </c>
      <c r="C11" s="38" t="s">
        <v>19</v>
      </c>
      <c r="D11" s="37">
        <v>2</v>
      </c>
      <c r="E11" s="8">
        <v>2</v>
      </c>
      <c r="F11" s="9">
        <v>2</v>
      </c>
    </row>
    <row r="12" spans="1:6" ht="15" customHeight="1">
      <c r="A12" s="103" t="s">
        <v>20</v>
      </c>
      <c r="B12" s="106" t="s">
        <v>21</v>
      </c>
      <c r="C12" s="10" t="s">
        <v>22</v>
      </c>
      <c r="D12" s="109">
        <v>2</v>
      </c>
      <c r="E12" s="112">
        <v>2</v>
      </c>
      <c r="F12" s="115">
        <f>SUM(E12:E24)</f>
        <v>18</v>
      </c>
    </row>
    <row r="13" spans="1:6">
      <c r="A13" s="104"/>
      <c r="B13" s="107"/>
      <c r="C13" s="11" t="s">
        <v>23</v>
      </c>
      <c r="D13" s="110"/>
      <c r="E13" s="113"/>
      <c r="F13" s="116"/>
    </row>
    <row r="14" spans="1:6">
      <c r="A14" s="104"/>
      <c r="B14" s="107"/>
      <c r="C14" s="11" t="s">
        <v>24</v>
      </c>
      <c r="D14" s="110"/>
      <c r="E14" s="113"/>
      <c r="F14" s="116"/>
    </row>
    <row r="15" spans="1:6" ht="15.75" thickBot="1">
      <c r="A15" s="104"/>
      <c r="B15" s="108"/>
      <c r="C15" s="12" t="s">
        <v>25</v>
      </c>
      <c r="D15" s="111"/>
      <c r="E15" s="114"/>
      <c r="F15" s="116"/>
    </row>
    <row r="16" spans="1:6">
      <c r="A16" s="104"/>
      <c r="B16" s="117" t="s">
        <v>26</v>
      </c>
      <c r="C16" s="13" t="s">
        <v>27</v>
      </c>
      <c r="D16" s="119">
        <v>3</v>
      </c>
      <c r="E16" s="122">
        <v>3</v>
      </c>
      <c r="F16" s="116"/>
    </row>
    <row r="17" spans="1:6">
      <c r="A17" s="104"/>
      <c r="B17" s="118"/>
      <c r="C17" s="14" t="s">
        <v>26</v>
      </c>
      <c r="D17" s="120"/>
      <c r="E17" s="123"/>
      <c r="F17" s="116"/>
    </row>
    <row r="18" spans="1:6" ht="15.75" thickBot="1">
      <c r="A18" s="104"/>
      <c r="B18" s="118"/>
      <c r="C18" s="15" t="s">
        <v>28</v>
      </c>
      <c r="D18" s="121"/>
      <c r="E18" s="124"/>
      <c r="F18" s="116"/>
    </row>
    <row r="19" spans="1:6" ht="15.75" thickBot="1">
      <c r="A19" s="104"/>
      <c r="B19" s="16" t="s">
        <v>29</v>
      </c>
      <c r="C19" s="17" t="s">
        <v>30</v>
      </c>
      <c r="D19" s="18">
        <v>1</v>
      </c>
      <c r="E19" s="19">
        <v>1</v>
      </c>
      <c r="F19" s="116"/>
    </row>
    <row r="20" spans="1:6" ht="15.75" thickBot="1">
      <c r="A20" s="104"/>
      <c r="B20" s="20" t="s">
        <v>31</v>
      </c>
      <c r="C20" s="21" t="s">
        <v>32</v>
      </c>
      <c r="D20" s="22">
        <v>2</v>
      </c>
      <c r="E20" s="22">
        <v>2</v>
      </c>
      <c r="F20" s="116"/>
    </row>
    <row r="21" spans="1:6" ht="15.75" thickBot="1">
      <c r="A21" s="104"/>
      <c r="B21" s="23" t="s">
        <v>33</v>
      </c>
      <c r="C21" s="24" t="s">
        <v>34</v>
      </c>
      <c r="D21" s="25">
        <v>2</v>
      </c>
      <c r="E21" s="25">
        <v>2</v>
      </c>
      <c r="F21" s="116"/>
    </row>
    <row r="22" spans="1:6" ht="15.75" thickBot="1">
      <c r="A22" s="104"/>
      <c r="B22" s="28" t="s">
        <v>35</v>
      </c>
      <c r="C22" s="29" t="s">
        <v>36</v>
      </c>
      <c r="D22" s="30">
        <v>4</v>
      </c>
      <c r="E22" s="26">
        <v>4</v>
      </c>
      <c r="F22" s="116"/>
    </row>
    <row r="23" spans="1:6">
      <c r="A23" s="104"/>
      <c r="B23" s="125" t="s">
        <v>37</v>
      </c>
      <c r="C23" s="31" t="s">
        <v>38</v>
      </c>
      <c r="D23" s="32">
        <v>3</v>
      </c>
      <c r="E23" s="127">
        <v>4</v>
      </c>
      <c r="F23" s="116"/>
    </row>
    <row r="24" spans="1:6" ht="15.75" thickBot="1">
      <c r="A24" s="105"/>
      <c r="B24" s="126"/>
      <c r="C24" s="33" t="s">
        <v>39</v>
      </c>
      <c r="D24" s="34">
        <v>1</v>
      </c>
      <c r="E24" s="128"/>
      <c r="F24" s="116"/>
    </row>
    <row r="25" spans="1:6" ht="15.75" thickBot="1">
      <c r="E25" s="36" t="s">
        <v>16</v>
      </c>
      <c r="F25" s="35">
        <f>SUM(F11:F24)</f>
        <v>20</v>
      </c>
    </row>
  </sheetData>
  <mergeCells count="19">
    <mergeCell ref="A2:F2"/>
    <mergeCell ref="A3:F3"/>
    <mergeCell ref="A4:F4"/>
    <mergeCell ref="A6:F7"/>
    <mergeCell ref="A8:A10"/>
    <mergeCell ref="B8:B10"/>
    <mergeCell ref="C8:C10"/>
    <mergeCell ref="F8:F10"/>
    <mergeCell ref="D8:E10"/>
    <mergeCell ref="A12:A24"/>
    <mergeCell ref="B12:B15"/>
    <mergeCell ref="D12:D15"/>
    <mergeCell ref="E12:E15"/>
    <mergeCell ref="F12:F24"/>
    <mergeCell ref="B16:B18"/>
    <mergeCell ref="D16:D18"/>
    <mergeCell ref="E16:E18"/>
    <mergeCell ref="B23:B24"/>
    <mergeCell ref="E23:E2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793"/>
  <sheetViews>
    <sheetView workbookViewId="0">
      <selection activeCell="D39" sqref="D39"/>
    </sheetView>
  </sheetViews>
  <sheetFormatPr defaultColWidth="11.42578125" defaultRowHeight="15"/>
  <sheetData>
    <row r="1" spans="1:6">
      <c r="A1" s="152" t="s">
        <v>40</v>
      </c>
      <c r="B1" s="152"/>
      <c r="C1" s="152" t="s">
        <v>41</v>
      </c>
      <c r="D1" s="152"/>
      <c r="E1" s="152" t="s">
        <v>42</v>
      </c>
      <c r="F1" s="152"/>
    </row>
    <row r="2" spans="1:6">
      <c r="A2" s="2" t="s">
        <v>43</v>
      </c>
      <c r="B2" s="2" t="s">
        <v>44</v>
      </c>
      <c r="C2" s="2" t="s">
        <v>45</v>
      </c>
      <c r="D2" s="2" t="s">
        <v>44</v>
      </c>
      <c r="E2" s="2" t="s">
        <v>45</v>
      </c>
      <c r="F2" s="2" t="s">
        <v>44</v>
      </c>
    </row>
    <row r="3" spans="1:6">
      <c r="A3" s="2">
        <v>10</v>
      </c>
      <c r="B3" s="2">
        <v>10</v>
      </c>
      <c r="C3" s="2">
        <v>200</v>
      </c>
      <c r="D3" s="2">
        <v>10</v>
      </c>
      <c r="E3" s="2">
        <v>200</v>
      </c>
      <c r="F3" s="2">
        <v>10</v>
      </c>
    </row>
    <row r="4" spans="1:6">
      <c r="A4" s="2">
        <v>10.1</v>
      </c>
      <c r="B4" s="2">
        <v>10</v>
      </c>
      <c r="C4" s="2">
        <v>199</v>
      </c>
      <c r="D4" s="2">
        <v>10</v>
      </c>
      <c r="E4" s="2">
        <v>199</v>
      </c>
      <c r="F4" s="2">
        <v>10</v>
      </c>
    </row>
    <row r="5" spans="1:6">
      <c r="A5" s="2">
        <v>10.11</v>
      </c>
      <c r="B5" s="2">
        <v>10</v>
      </c>
      <c r="C5" s="2">
        <v>198</v>
      </c>
      <c r="D5" s="2">
        <v>10</v>
      </c>
      <c r="E5" s="2">
        <v>198</v>
      </c>
      <c r="F5" s="2">
        <v>10</v>
      </c>
    </row>
    <row r="6" spans="1:6">
      <c r="A6" s="2">
        <v>10.119999999999999</v>
      </c>
      <c r="B6" s="2">
        <v>10</v>
      </c>
      <c r="C6" s="2">
        <v>197</v>
      </c>
      <c r="D6" s="2">
        <v>10</v>
      </c>
      <c r="E6" s="2">
        <v>197</v>
      </c>
      <c r="F6" s="2">
        <v>10</v>
      </c>
    </row>
    <row r="7" spans="1:6">
      <c r="A7" s="2">
        <v>10.130000000000001</v>
      </c>
      <c r="B7" s="2">
        <v>10</v>
      </c>
      <c r="C7" s="2">
        <v>196</v>
      </c>
      <c r="D7" s="2">
        <v>10</v>
      </c>
      <c r="E7" s="2">
        <v>196</v>
      </c>
      <c r="F7" s="2">
        <v>10</v>
      </c>
    </row>
    <row r="8" spans="1:6">
      <c r="A8" s="2">
        <v>10.14</v>
      </c>
      <c r="B8" s="2">
        <v>10</v>
      </c>
      <c r="C8" s="2">
        <v>195</v>
      </c>
      <c r="D8" s="2">
        <v>10</v>
      </c>
      <c r="E8" s="2">
        <v>195</v>
      </c>
      <c r="F8" s="2">
        <v>10</v>
      </c>
    </row>
    <row r="9" spans="1:6">
      <c r="A9" s="2">
        <v>10.15</v>
      </c>
      <c r="B9" s="2">
        <v>10</v>
      </c>
      <c r="C9" s="2">
        <v>194</v>
      </c>
      <c r="D9" s="2">
        <v>10</v>
      </c>
      <c r="E9" s="2">
        <v>194</v>
      </c>
      <c r="F9" s="2">
        <v>10</v>
      </c>
    </row>
    <row r="10" spans="1:6">
      <c r="A10" s="2">
        <v>10.16</v>
      </c>
      <c r="B10" s="2">
        <v>10</v>
      </c>
      <c r="C10" s="2">
        <v>193</v>
      </c>
      <c r="D10" s="2">
        <v>10</v>
      </c>
      <c r="E10" s="2">
        <v>193</v>
      </c>
      <c r="F10" s="2">
        <v>10</v>
      </c>
    </row>
    <row r="11" spans="1:6">
      <c r="A11" s="2">
        <v>10.17</v>
      </c>
      <c r="B11" s="2">
        <v>10</v>
      </c>
      <c r="C11" s="2">
        <v>192</v>
      </c>
      <c r="D11" s="2">
        <v>10</v>
      </c>
      <c r="E11" s="2">
        <v>192</v>
      </c>
      <c r="F11" s="2">
        <v>10</v>
      </c>
    </row>
    <row r="12" spans="1:6">
      <c r="A12" s="2">
        <v>10.18</v>
      </c>
      <c r="B12" s="2">
        <v>10</v>
      </c>
      <c r="C12" s="2">
        <v>191</v>
      </c>
      <c r="D12" s="2">
        <v>10</v>
      </c>
      <c r="E12" s="2">
        <v>191</v>
      </c>
      <c r="F12" s="2">
        <v>10</v>
      </c>
    </row>
    <row r="13" spans="1:6">
      <c r="A13" s="2">
        <v>10.19</v>
      </c>
      <c r="B13" s="2">
        <v>10</v>
      </c>
      <c r="C13" s="2">
        <v>190</v>
      </c>
      <c r="D13" s="2">
        <v>10</v>
      </c>
      <c r="E13" s="2">
        <v>190</v>
      </c>
      <c r="F13" s="2">
        <v>10</v>
      </c>
    </row>
    <row r="14" spans="1:6">
      <c r="A14" s="2">
        <v>10.199999999999999</v>
      </c>
      <c r="B14" s="2">
        <v>10</v>
      </c>
      <c r="C14" s="2">
        <v>189</v>
      </c>
      <c r="D14" s="2">
        <v>10</v>
      </c>
      <c r="E14" s="2">
        <v>189</v>
      </c>
      <c r="F14" s="2">
        <v>10</v>
      </c>
    </row>
    <row r="15" spans="1:6">
      <c r="A15" s="2">
        <v>10.210000000000001</v>
      </c>
      <c r="B15" s="2">
        <v>10</v>
      </c>
      <c r="C15" s="2">
        <v>188</v>
      </c>
      <c r="D15" s="2">
        <v>10</v>
      </c>
      <c r="E15" s="2">
        <v>188</v>
      </c>
      <c r="F15" s="2">
        <v>10</v>
      </c>
    </row>
    <row r="16" spans="1:6">
      <c r="A16" s="2">
        <v>10.220000000000001</v>
      </c>
      <c r="B16" s="2">
        <v>10</v>
      </c>
      <c r="C16" s="2">
        <v>187</v>
      </c>
      <c r="D16" s="2">
        <v>10</v>
      </c>
      <c r="E16" s="2">
        <v>187</v>
      </c>
      <c r="F16" s="2">
        <v>10</v>
      </c>
    </row>
    <row r="17" spans="1:6">
      <c r="A17" s="2">
        <v>10.23</v>
      </c>
      <c r="B17" s="2">
        <v>10</v>
      </c>
      <c r="C17" s="2">
        <v>186</v>
      </c>
      <c r="D17" s="2">
        <v>10</v>
      </c>
      <c r="E17" s="2">
        <v>186</v>
      </c>
      <c r="F17" s="2">
        <v>10</v>
      </c>
    </row>
    <row r="18" spans="1:6">
      <c r="A18" s="2">
        <v>10.24</v>
      </c>
      <c r="B18" s="2">
        <v>10</v>
      </c>
      <c r="C18" s="2">
        <v>185</v>
      </c>
      <c r="D18" s="2">
        <v>10</v>
      </c>
      <c r="E18" s="2">
        <v>185</v>
      </c>
      <c r="F18" s="2">
        <v>10</v>
      </c>
    </row>
    <row r="19" spans="1:6">
      <c r="A19" s="2">
        <v>10.25</v>
      </c>
      <c r="B19" s="2">
        <v>10</v>
      </c>
      <c r="C19" s="2">
        <v>184</v>
      </c>
      <c r="D19" s="2">
        <v>10</v>
      </c>
      <c r="E19" s="2">
        <v>184</v>
      </c>
      <c r="F19" s="2">
        <v>10</v>
      </c>
    </row>
    <row r="20" spans="1:6">
      <c r="A20" s="2">
        <v>10.26</v>
      </c>
      <c r="B20" s="2">
        <v>10</v>
      </c>
      <c r="C20" s="2">
        <v>183</v>
      </c>
      <c r="D20" s="2">
        <v>10</v>
      </c>
      <c r="E20" s="2">
        <v>183</v>
      </c>
      <c r="F20" s="2">
        <v>10</v>
      </c>
    </row>
    <row r="21" spans="1:6">
      <c r="A21" s="2">
        <v>10.27</v>
      </c>
      <c r="B21" s="2">
        <v>10</v>
      </c>
      <c r="C21" s="2">
        <v>182</v>
      </c>
      <c r="D21" s="2">
        <v>10</v>
      </c>
      <c r="E21" s="2">
        <v>182</v>
      </c>
      <c r="F21" s="2">
        <v>10</v>
      </c>
    </row>
    <row r="22" spans="1:6">
      <c r="A22" s="2">
        <v>10.28</v>
      </c>
      <c r="B22" s="2">
        <v>10</v>
      </c>
      <c r="C22" s="2">
        <v>181</v>
      </c>
      <c r="D22" s="2">
        <v>10</v>
      </c>
      <c r="E22" s="2">
        <v>181</v>
      </c>
      <c r="F22" s="2">
        <v>10</v>
      </c>
    </row>
    <row r="23" spans="1:6">
      <c r="A23" s="2">
        <v>10.29</v>
      </c>
      <c r="B23" s="2">
        <v>10</v>
      </c>
      <c r="C23" s="2">
        <v>180</v>
      </c>
      <c r="D23" s="2">
        <v>10</v>
      </c>
      <c r="E23" s="2">
        <v>180</v>
      </c>
      <c r="F23" s="2">
        <v>10</v>
      </c>
    </row>
    <row r="24" spans="1:6">
      <c r="A24" s="2">
        <v>10.3</v>
      </c>
      <c r="B24" s="2">
        <v>10</v>
      </c>
      <c r="C24" s="2">
        <v>179</v>
      </c>
      <c r="D24" s="2">
        <v>10</v>
      </c>
      <c r="E24" s="2">
        <v>179</v>
      </c>
      <c r="F24" s="2">
        <v>10</v>
      </c>
    </row>
    <row r="25" spans="1:6">
      <c r="A25" s="2">
        <v>10.31</v>
      </c>
      <c r="B25" s="2">
        <v>10</v>
      </c>
      <c r="C25" s="2">
        <v>178</v>
      </c>
      <c r="D25" s="2">
        <v>10</v>
      </c>
      <c r="E25" s="2">
        <v>178</v>
      </c>
      <c r="F25" s="2">
        <v>10</v>
      </c>
    </row>
    <row r="26" spans="1:6">
      <c r="A26" s="2">
        <v>10.32</v>
      </c>
      <c r="B26" s="2">
        <v>10</v>
      </c>
      <c r="C26" s="2">
        <v>177</v>
      </c>
      <c r="D26" s="2">
        <v>10</v>
      </c>
      <c r="E26" s="2">
        <v>177</v>
      </c>
      <c r="F26" s="2">
        <v>10</v>
      </c>
    </row>
    <row r="27" spans="1:6">
      <c r="A27" s="2">
        <v>10.33</v>
      </c>
      <c r="B27" s="2">
        <v>10</v>
      </c>
      <c r="C27" s="2">
        <v>176</v>
      </c>
      <c r="D27" s="2">
        <v>10</v>
      </c>
      <c r="E27" s="2">
        <v>176</v>
      </c>
      <c r="F27" s="2">
        <v>10</v>
      </c>
    </row>
    <row r="28" spans="1:6">
      <c r="A28" s="2">
        <v>10.34</v>
      </c>
      <c r="B28" s="2">
        <v>10</v>
      </c>
      <c r="C28" s="2">
        <v>175</v>
      </c>
      <c r="D28" s="2">
        <v>10</v>
      </c>
      <c r="E28" s="2">
        <v>175</v>
      </c>
      <c r="F28" s="2">
        <v>10</v>
      </c>
    </row>
    <row r="29" spans="1:6">
      <c r="A29" s="2">
        <v>10.35</v>
      </c>
      <c r="B29" s="2">
        <v>10</v>
      </c>
      <c r="C29" s="2">
        <v>174</v>
      </c>
      <c r="D29" s="2">
        <v>10</v>
      </c>
      <c r="E29" s="2">
        <v>174</v>
      </c>
      <c r="F29" s="2">
        <v>10</v>
      </c>
    </row>
    <row r="30" spans="1:6">
      <c r="A30" s="2">
        <v>10.36</v>
      </c>
      <c r="B30" s="2">
        <v>10</v>
      </c>
      <c r="C30" s="2">
        <v>173</v>
      </c>
      <c r="D30" s="2">
        <v>10</v>
      </c>
      <c r="E30" s="2">
        <v>173</v>
      </c>
      <c r="F30" s="2">
        <v>10</v>
      </c>
    </row>
    <row r="31" spans="1:6">
      <c r="A31" s="2">
        <v>10.37</v>
      </c>
      <c r="B31" s="2">
        <v>10</v>
      </c>
      <c r="C31" s="2">
        <v>172</v>
      </c>
      <c r="D31" s="2">
        <v>10</v>
      </c>
      <c r="E31" s="2">
        <v>172</v>
      </c>
      <c r="F31" s="2">
        <v>10</v>
      </c>
    </row>
    <row r="32" spans="1:6">
      <c r="A32" s="2">
        <v>10.38</v>
      </c>
      <c r="B32" s="2">
        <v>10</v>
      </c>
      <c r="C32" s="2">
        <v>171</v>
      </c>
      <c r="D32" s="2">
        <v>10</v>
      </c>
      <c r="E32" s="2">
        <v>171</v>
      </c>
      <c r="F32" s="2">
        <v>10</v>
      </c>
    </row>
    <row r="33" spans="1:6">
      <c r="A33" s="2">
        <v>10.39</v>
      </c>
      <c r="B33" s="2">
        <v>10</v>
      </c>
      <c r="C33" s="2">
        <v>170</v>
      </c>
      <c r="D33" s="2">
        <v>10</v>
      </c>
      <c r="E33" s="2">
        <v>170</v>
      </c>
      <c r="F33" s="2">
        <v>10</v>
      </c>
    </row>
    <row r="34" spans="1:6">
      <c r="A34" s="2">
        <v>10.4</v>
      </c>
      <c r="B34" s="2">
        <v>10</v>
      </c>
      <c r="C34" s="2">
        <v>169</v>
      </c>
      <c r="D34" s="2">
        <v>10</v>
      </c>
      <c r="E34" s="2">
        <v>169</v>
      </c>
      <c r="F34" s="2">
        <v>10</v>
      </c>
    </row>
    <row r="35" spans="1:6">
      <c r="A35" s="2">
        <v>10.41</v>
      </c>
      <c r="B35" s="2">
        <v>10</v>
      </c>
      <c r="C35" s="2">
        <v>168</v>
      </c>
      <c r="D35" s="2">
        <v>10</v>
      </c>
      <c r="E35" s="2">
        <v>168</v>
      </c>
      <c r="F35" s="2">
        <v>10</v>
      </c>
    </row>
    <row r="36" spans="1:6">
      <c r="A36" s="2">
        <v>10.42</v>
      </c>
      <c r="B36" s="2">
        <v>10</v>
      </c>
      <c r="C36" s="2">
        <v>167</v>
      </c>
      <c r="D36" s="2">
        <v>10</v>
      </c>
      <c r="E36" s="2">
        <v>167</v>
      </c>
      <c r="F36" s="2">
        <v>10</v>
      </c>
    </row>
    <row r="37" spans="1:6">
      <c r="A37" s="2">
        <v>10.43</v>
      </c>
      <c r="B37" s="2">
        <v>10</v>
      </c>
      <c r="C37" s="2">
        <v>166</v>
      </c>
      <c r="D37" s="2">
        <v>10</v>
      </c>
      <c r="E37" s="2">
        <v>166</v>
      </c>
      <c r="F37" s="2">
        <v>10</v>
      </c>
    </row>
    <row r="38" spans="1:6">
      <c r="A38" s="2">
        <v>10.44</v>
      </c>
      <c r="B38" s="2">
        <v>10</v>
      </c>
      <c r="C38" s="2">
        <v>165</v>
      </c>
      <c r="D38" s="2">
        <v>10</v>
      </c>
      <c r="E38" s="2">
        <v>165</v>
      </c>
      <c r="F38" s="2">
        <v>10</v>
      </c>
    </row>
    <row r="39" spans="1:6">
      <c r="A39" s="2">
        <v>10.45</v>
      </c>
      <c r="B39" s="2">
        <v>10</v>
      </c>
      <c r="C39" s="2">
        <v>164</v>
      </c>
      <c r="D39" s="2">
        <v>10</v>
      </c>
      <c r="E39" s="2">
        <v>164</v>
      </c>
      <c r="F39" s="2">
        <v>10</v>
      </c>
    </row>
    <row r="40" spans="1:6">
      <c r="A40" s="2">
        <v>10.46</v>
      </c>
      <c r="B40" s="2">
        <v>10</v>
      </c>
      <c r="C40" s="2">
        <v>163</v>
      </c>
      <c r="D40" s="2">
        <v>10</v>
      </c>
      <c r="E40" s="2">
        <v>163</v>
      </c>
      <c r="F40" s="2">
        <v>10</v>
      </c>
    </row>
    <row r="41" spans="1:6">
      <c r="A41" s="2">
        <v>10.47</v>
      </c>
      <c r="B41" s="2">
        <v>10</v>
      </c>
      <c r="C41" s="2">
        <v>162</v>
      </c>
      <c r="D41" s="2">
        <v>10</v>
      </c>
      <c r="E41" s="2">
        <v>162</v>
      </c>
      <c r="F41" s="2">
        <v>10</v>
      </c>
    </row>
    <row r="42" spans="1:6">
      <c r="A42" s="2">
        <v>10.48</v>
      </c>
      <c r="B42" s="2">
        <v>10</v>
      </c>
      <c r="C42" s="2">
        <v>161</v>
      </c>
      <c r="D42" s="2">
        <v>10</v>
      </c>
      <c r="E42" s="2">
        <v>161</v>
      </c>
      <c r="F42" s="2">
        <v>10</v>
      </c>
    </row>
    <row r="43" spans="1:6">
      <c r="A43" s="2">
        <v>10.49</v>
      </c>
      <c r="B43" s="2">
        <v>10</v>
      </c>
      <c r="C43" s="2">
        <v>160</v>
      </c>
      <c r="D43" s="2">
        <v>10</v>
      </c>
      <c r="E43" s="2">
        <v>160</v>
      </c>
      <c r="F43" s="2">
        <v>10</v>
      </c>
    </row>
    <row r="44" spans="1:6">
      <c r="A44" s="2">
        <v>10.5</v>
      </c>
      <c r="B44" s="2">
        <v>10</v>
      </c>
      <c r="C44" s="2">
        <v>159</v>
      </c>
      <c r="D44" s="2">
        <v>10</v>
      </c>
      <c r="E44" s="2">
        <v>159</v>
      </c>
      <c r="F44" s="2">
        <v>10</v>
      </c>
    </row>
    <row r="45" spans="1:6">
      <c r="A45" s="2">
        <v>10.51</v>
      </c>
      <c r="B45" s="2">
        <v>10</v>
      </c>
      <c r="C45" s="2">
        <v>158</v>
      </c>
      <c r="D45" s="2">
        <v>10</v>
      </c>
      <c r="E45" s="2">
        <v>158</v>
      </c>
      <c r="F45" s="2">
        <v>10</v>
      </c>
    </row>
    <row r="46" spans="1:6">
      <c r="A46" s="2">
        <v>10.52</v>
      </c>
      <c r="B46" s="2">
        <v>10</v>
      </c>
      <c r="C46" s="2">
        <v>157</v>
      </c>
      <c r="D46" s="2">
        <v>10</v>
      </c>
      <c r="E46" s="2">
        <v>157</v>
      </c>
      <c r="F46" s="2">
        <v>10</v>
      </c>
    </row>
    <row r="47" spans="1:6">
      <c r="A47" s="2">
        <v>10.53</v>
      </c>
      <c r="B47" s="2">
        <v>10</v>
      </c>
      <c r="C47" s="2">
        <v>156</v>
      </c>
      <c r="D47" s="2">
        <v>10</v>
      </c>
      <c r="E47" s="2">
        <v>156</v>
      </c>
      <c r="F47" s="2">
        <v>10</v>
      </c>
    </row>
    <row r="48" spans="1:6">
      <c r="A48" s="2">
        <v>10.54</v>
      </c>
      <c r="B48" s="2">
        <v>10</v>
      </c>
      <c r="C48" s="2">
        <v>155</v>
      </c>
      <c r="D48" s="2">
        <v>10</v>
      </c>
      <c r="E48" s="2">
        <v>155</v>
      </c>
      <c r="F48" s="2">
        <v>10</v>
      </c>
    </row>
    <row r="49" spans="1:6">
      <c r="A49" s="2">
        <v>10.55</v>
      </c>
      <c r="B49" s="2">
        <v>10</v>
      </c>
      <c r="C49" s="2">
        <v>154</v>
      </c>
      <c r="D49" s="2">
        <v>10</v>
      </c>
      <c r="E49" s="2">
        <v>154</v>
      </c>
      <c r="F49" s="2">
        <v>10</v>
      </c>
    </row>
    <row r="50" spans="1:6">
      <c r="A50" s="2">
        <v>10.56</v>
      </c>
      <c r="B50" s="2">
        <v>10</v>
      </c>
      <c r="C50" s="2">
        <v>153</v>
      </c>
      <c r="D50" s="2">
        <v>10</v>
      </c>
      <c r="E50" s="2">
        <v>153</v>
      </c>
      <c r="F50" s="2">
        <v>10</v>
      </c>
    </row>
    <row r="51" spans="1:6">
      <c r="A51" s="2">
        <v>10.57</v>
      </c>
      <c r="B51" s="2">
        <v>10</v>
      </c>
      <c r="C51" s="2">
        <v>152</v>
      </c>
      <c r="D51" s="2">
        <v>10</v>
      </c>
      <c r="E51" s="2">
        <v>152</v>
      </c>
      <c r="F51" s="2">
        <v>10</v>
      </c>
    </row>
    <row r="52" spans="1:6">
      <c r="A52" s="2">
        <v>10.58</v>
      </c>
      <c r="B52" s="2">
        <v>10</v>
      </c>
      <c r="C52" s="2">
        <v>151</v>
      </c>
      <c r="D52" s="2">
        <v>10</v>
      </c>
      <c r="E52" s="2">
        <v>151</v>
      </c>
      <c r="F52" s="2">
        <v>10</v>
      </c>
    </row>
    <row r="53" spans="1:6">
      <c r="A53" s="2">
        <v>10.59</v>
      </c>
      <c r="B53" s="2">
        <v>10</v>
      </c>
      <c r="C53" s="2">
        <v>150</v>
      </c>
      <c r="D53" s="2">
        <v>10</v>
      </c>
      <c r="E53" s="2">
        <v>150</v>
      </c>
      <c r="F53" s="2">
        <v>10</v>
      </c>
    </row>
    <row r="54" spans="1:6">
      <c r="A54" s="2">
        <v>10.6</v>
      </c>
      <c r="B54" s="2">
        <v>10</v>
      </c>
      <c r="C54" s="2">
        <v>149</v>
      </c>
      <c r="D54" s="2">
        <v>10</v>
      </c>
      <c r="E54" s="2">
        <v>149</v>
      </c>
      <c r="F54" s="2">
        <v>10</v>
      </c>
    </row>
    <row r="55" spans="1:6">
      <c r="A55" s="2">
        <v>10.61</v>
      </c>
      <c r="B55" s="2">
        <v>10</v>
      </c>
      <c r="C55" s="2">
        <v>148</v>
      </c>
      <c r="D55" s="2">
        <v>10</v>
      </c>
      <c r="E55" s="2">
        <v>148</v>
      </c>
      <c r="F55" s="2">
        <v>10</v>
      </c>
    </row>
    <row r="56" spans="1:6">
      <c r="A56" s="2">
        <v>10.62</v>
      </c>
      <c r="B56" s="2">
        <v>10</v>
      </c>
      <c r="C56" s="2">
        <v>147</v>
      </c>
      <c r="D56" s="2">
        <v>10</v>
      </c>
      <c r="E56" s="2">
        <v>147</v>
      </c>
      <c r="F56" s="2">
        <v>10</v>
      </c>
    </row>
    <row r="57" spans="1:6">
      <c r="A57" s="2">
        <v>10.63</v>
      </c>
      <c r="B57" s="2">
        <v>10</v>
      </c>
      <c r="C57" s="2">
        <v>146</v>
      </c>
      <c r="D57" s="2">
        <v>10</v>
      </c>
      <c r="E57" s="2">
        <v>146</v>
      </c>
      <c r="F57" s="2">
        <v>10</v>
      </c>
    </row>
    <row r="58" spans="1:6">
      <c r="A58" s="2">
        <v>10.64</v>
      </c>
      <c r="B58" s="2">
        <v>10</v>
      </c>
      <c r="C58" s="2">
        <v>145</v>
      </c>
      <c r="D58" s="2">
        <v>10</v>
      </c>
      <c r="E58" s="2">
        <v>145</v>
      </c>
      <c r="F58" s="2">
        <v>10</v>
      </c>
    </row>
    <row r="59" spans="1:6">
      <c r="A59" s="2">
        <v>10.65</v>
      </c>
      <c r="B59" s="2">
        <v>10</v>
      </c>
      <c r="C59" s="2">
        <v>144</v>
      </c>
      <c r="D59" s="2">
        <v>10</v>
      </c>
      <c r="E59" s="2">
        <v>144</v>
      </c>
      <c r="F59" s="2">
        <v>10</v>
      </c>
    </row>
    <row r="60" spans="1:6">
      <c r="A60" s="2">
        <v>10.66</v>
      </c>
      <c r="B60" s="2">
        <v>10</v>
      </c>
      <c r="C60" s="2">
        <v>143</v>
      </c>
      <c r="D60" s="2">
        <v>10</v>
      </c>
      <c r="E60" s="2">
        <v>143</v>
      </c>
      <c r="F60" s="2">
        <v>10</v>
      </c>
    </row>
    <row r="61" spans="1:6">
      <c r="A61" s="2">
        <v>10.67</v>
      </c>
      <c r="B61" s="2">
        <v>10</v>
      </c>
      <c r="C61" s="2">
        <v>142</v>
      </c>
      <c r="D61" s="2">
        <v>10</v>
      </c>
      <c r="E61" s="2">
        <v>142</v>
      </c>
      <c r="F61" s="2">
        <v>10</v>
      </c>
    </row>
    <row r="62" spans="1:6">
      <c r="A62" s="2">
        <v>10.68</v>
      </c>
      <c r="B62" s="2">
        <v>10</v>
      </c>
      <c r="C62" s="2">
        <v>141</v>
      </c>
      <c r="D62" s="2">
        <v>10</v>
      </c>
      <c r="E62" s="2">
        <v>141</v>
      </c>
      <c r="F62" s="2">
        <v>10</v>
      </c>
    </row>
    <row r="63" spans="1:6">
      <c r="A63" s="2">
        <v>10.69</v>
      </c>
      <c r="B63" s="2">
        <v>10</v>
      </c>
      <c r="C63" s="2">
        <v>140</v>
      </c>
      <c r="D63" s="2">
        <v>10</v>
      </c>
      <c r="E63" s="2">
        <v>140</v>
      </c>
      <c r="F63" s="2">
        <v>10</v>
      </c>
    </row>
    <row r="64" spans="1:6">
      <c r="A64" s="2">
        <v>10.7</v>
      </c>
      <c r="B64" s="2">
        <v>10</v>
      </c>
      <c r="C64" s="2">
        <v>139</v>
      </c>
      <c r="D64" s="2">
        <v>10</v>
      </c>
      <c r="E64" s="2">
        <v>139</v>
      </c>
      <c r="F64" s="2">
        <v>10</v>
      </c>
    </row>
    <row r="65" spans="1:6">
      <c r="A65" s="2">
        <v>10.71</v>
      </c>
      <c r="B65" s="2">
        <v>10</v>
      </c>
      <c r="C65" s="2">
        <v>138</v>
      </c>
      <c r="D65" s="2">
        <v>10</v>
      </c>
      <c r="E65" s="2">
        <v>138</v>
      </c>
      <c r="F65" s="2">
        <v>10</v>
      </c>
    </row>
    <row r="66" spans="1:6">
      <c r="A66" s="2">
        <v>10.72</v>
      </c>
      <c r="B66" s="2">
        <v>10</v>
      </c>
      <c r="C66" s="2">
        <v>137</v>
      </c>
      <c r="D66" s="2">
        <v>10</v>
      </c>
      <c r="E66" s="2">
        <v>137</v>
      </c>
      <c r="F66" s="2">
        <v>10</v>
      </c>
    </row>
    <row r="67" spans="1:6">
      <c r="A67" s="2">
        <v>10.73</v>
      </c>
      <c r="B67" s="2">
        <v>10</v>
      </c>
      <c r="C67" s="2">
        <v>136</v>
      </c>
      <c r="D67" s="2">
        <v>10</v>
      </c>
      <c r="E67" s="2">
        <v>136</v>
      </c>
      <c r="F67" s="2">
        <v>10</v>
      </c>
    </row>
    <row r="68" spans="1:6">
      <c r="A68" s="2">
        <v>10.74</v>
      </c>
      <c r="B68" s="2">
        <v>10</v>
      </c>
      <c r="C68" s="2">
        <v>135</v>
      </c>
      <c r="D68" s="2">
        <v>10</v>
      </c>
      <c r="E68" s="2">
        <v>135</v>
      </c>
      <c r="F68" s="2">
        <v>10</v>
      </c>
    </row>
    <row r="69" spans="1:6">
      <c r="A69" s="2">
        <v>10.75</v>
      </c>
      <c r="B69" s="2">
        <v>10</v>
      </c>
      <c r="C69" s="2">
        <v>134</v>
      </c>
      <c r="D69" s="2">
        <v>10</v>
      </c>
      <c r="E69" s="2">
        <v>134</v>
      </c>
      <c r="F69" s="2">
        <v>10</v>
      </c>
    </row>
    <row r="70" spans="1:6">
      <c r="A70" s="2">
        <v>10.76</v>
      </c>
      <c r="B70" s="2">
        <v>10</v>
      </c>
      <c r="C70" s="2">
        <v>133</v>
      </c>
      <c r="D70" s="2">
        <v>10</v>
      </c>
      <c r="E70" s="2">
        <v>133</v>
      </c>
      <c r="F70" s="2">
        <v>10</v>
      </c>
    </row>
    <row r="71" spans="1:6">
      <c r="A71" s="2">
        <v>10.77</v>
      </c>
      <c r="B71" s="2">
        <v>10</v>
      </c>
      <c r="C71" s="2">
        <v>132</v>
      </c>
      <c r="D71" s="2">
        <v>10</v>
      </c>
      <c r="E71" s="2">
        <v>132</v>
      </c>
      <c r="F71" s="2">
        <v>10</v>
      </c>
    </row>
    <row r="72" spans="1:6">
      <c r="A72" s="2">
        <v>10.78</v>
      </c>
      <c r="B72" s="2">
        <v>10</v>
      </c>
      <c r="C72" s="2">
        <v>131</v>
      </c>
      <c r="D72" s="2">
        <v>10</v>
      </c>
      <c r="E72" s="2">
        <v>131</v>
      </c>
      <c r="F72" s="2">
        <v>10</v>
      </c>
    </row>
    <row r="73" spans="1:6">
      <c r="A73" s="2">
        <v>10.79</v>
      </c>
      <c r="B73" s="2">
        <v>10</v>
      </c>
      <c r="C73" s="2">
        <v>130</v>
      </c>
      <c r="D73" s="2">
        <v>10</v>
      </c>
      <c r="E73" s="2">
        <v>130</v>
      </c>
      <c r="F73" s="2">
        <v>10</v>
      </c>
    </row>
    <row r="74" spans="1:6">
      <c r="A74" s="2">
        <v>10.8</v>
      </c>
      <c r="B74" s="2">
        <v>10</v>
      </c>
      <c r="C74" s="2">
        <v>129</v>
      </c>
      <c r="D74" s="2">
        <v>10</v>
      </c>
      <c r="E74" s="2">
        <v>129</v>
      </c>
      <c r="F74" s="2">
        <v>10</v>
      </c>
    </row>
    <row r="75" spans="1:6">
      <c r="A75" s="2">
        <v>10.81</v>
      </c>
      <c r="B75" s="2">
        <v>10</v>
      </c>
      <c r="C75" s="2">
        <v>128</v>
      </c>
      <c r="D75" s="2">
        <v>10</v>
      </c>
      <c r="E75" s="2">
        <v>128</v>
      </c>
      <c r="F75" s="2">
        <v>10</v>
      </c>
    </row>
    <row r="76" spans="1:6">
      <c r="A76" s="2">
        <v>10.82</v>
      </c>
      <c r="B76" s="2">
        <v>10</v>
      </c>
      <c r="C76" s="2">
        <v>127</v>
      </c>
      <c r="D76" s="2">
        <v>10</v>
      </c>
      <c r="E76" s="2">
        <v>127</v>
      </c>
      <c r="F76" s="2">
        <v>10</v>
      </c>
    </row>
    <row r="77" spans="1:6">
      <c r="A77" s="2">
        <v>10.83</v>
      </c>
      <c r="B77" s="2">
        <v>10</v>
      </c>
      <c r="C77" s="2">
        <v>126</v>
      </c>
      <c r="D77" s="2">
        <v>10</v>
      </c>
      <c r="E77" s="2">
        <v>126</v>
      </c>
      <c r="F77" s="2">
        <v>10</v>
      </c>
    </row>
    <row r="78" spans="1:6">
      <c r="A78" s="2">
        <v>10.84</v>
      </c>
      <c r="B78" s="2">
        <v>10</v>
      </c>
      <c r="C78" s="2">
        <v>125</v>
      </c>
      <c r="D78" s="2">
        <v>10</v>
      </c>
      <c r="E78" s="2">
        <v>125</v>
      </c>
      <c r="F78" s="2">
        <v>10</v>
      </c>
    </row>
    <row r="79" spans="1:6">
      <c r="A79" s="2">
        <v>10.85</v>
      </c>
      <c r="B79" s="2">
        <v>10</v>
      </c>
      <c r="C79" s="2">
        <v>124</v>
      </c>
      <c r="D79" s="2">
        <v>10</v>
      </c>
      <c r="E79" s="2">
        <v>124</v>
      </c>
      <c r="F79" s="2">
        <v>10</v>
      </c>
    </row>
    <row r="80" spans="1:6">
      <c r="A80" s="2">
        <v>10.86</v>
      </c>
      <c r="B80" s="2">
        <v>10</v>
      </c>
      <c r="C80" s="2">
        <v>123</v>
      </c>
      <c r="D80" s="2">
        <v>10</v>
      </c>
      <c r="E80" s="2">
        <v>123</v>
      </c>
      <c r="F80" s="2">
        <v>10</v>
      </c>
    </row>
    <row r="81" spans="1:6">
      <c r="A81" s="2">
        <v>10.87</v>
      </c>
      <c r="B81" s="2">
        <v>10</v>
      </c>
      <c r="C81" s="2">
        <v>122</v>
      </c>
      <c r="D81" s="2">
        <v>10</v>
      </c>
      <c r="E81" s="2">
        <v>122</v>
      </c>
      <c r="F81" s="2">
        <v>10</v>
      </c>
    </row>
    <row r="82" spans="1:6">
      <c r="A82" s="2">
        <v>10.88</v>
      </c>
      <c r="B82" s="2">
        <v>10</v>
      </c>
      <c r="C82" s="2">
        <v>121</v>
      </c>
      <c r="D82" s="2">
        <v>10</v>
      </c>
      <c r="E82" s="2">
        <v>121</v>
      </c>
      <c r="F82" s="2">
        <v>10</v>
      </c>
    </row>
    <row r="83" spans="1:6">
      <c r="A83" s="2">
        <v>10.89</v>
      </c>
      <c r="B83" s="2">
        <v>10</v>
      </c>
      <c r="C83" s="2">
        <v>120</v>
      </c>
      <c r="D83" s="2">
        <v>10</v>
      </c>
      <c r="E83" s="2">
        <v>120</v>
      </c>
      <c r="F83" s="2">
        <v>10</v>
      </c>
    </row>
    <row r="84" spans="1:6">
      <c r="A84" s="2">
        <v>10.9</v>
      </c>
      <c r="B84" s="2">
        <v>10</v>
      </c>
      <c r="C84" s="2">
        <v>119</v>
      </c>
      <c r="D84" s="2">
        <v>10</v>
      </c>
      <c r="E84" s="2">
        <v>119</v>
      </c>
      <c r="F84" s="2">
        <v>10</v>
      </c>
    </row>
    <row r="85" spans="1:6">
      <c r="A85" s="2">
        <v>10.91</v>
      </c>
      <c r="B85" s="2">
        <v>10</v>
      </c>
      <c r="C85" s="2">
        <v>118</v>
      </c>
      <c r="D85" s="2">
        <v>10</v>
      </c>
      <c r="E85" s="2">
        <v>118</v>
      </c>
      <c r="F85" s="2">
        <v>10</v>
      </c>
    </row>
    <row r="86" spans="1:6">
      <c r="A86" s="2">
        <v>10.92</v>
      </c>
      <c r="B86" s="2">
        <v>10</v>
      </c>
      <c r="C86" s="2">
        <v>117</v>
      </c>
      <c r="D86" s="2">
        <v>10</v>
      </c>
      <c r="E86" s="2">
        <v>117</v>
      </c>
      <c r="F86" s="2">
        <v>10</v>
      </c>
    </row>
    <row r="87" spans="1:6">
      <c r="A87" s="2">
        <v>10.93</v>
      </c>
      <c r="B87" s="2">
        <v>10</v>
      </c>
      <c r="C87" s="2">
        <v>116</v>
      </c>
      <c r="D87" s="2">
        <v>10</v>
      </c>
      <c r="E87" s="2">
        <v>116</v>
      </c>
      <c r="F87" s="2">
        <v>10</v>
      </c>
    </row>
    <row r="88" spans="1:6">
      <c r="A88" s="2">
        <v>10.94</v>
      </c>
      <c r="B88" s="2">
        <v>10</v>
      </c>
      <c r="C88" s="2">
        <v>115</v>
      </c>
      <c r="D88" s="2">
        <v>10</v>
      </c>
      <c r="E88" s="2">
        <v>115</v>
      </c>
      <c r="F88" s="2">
        <v>10</v>
      </c>
    </row>
    <row r="89" spans="1:6">
      <c r="A89" s="2">
        <v>10.95</v>
      </c>
      <c r="B89" s="2">
        <v>10</v>
      </c>
      <c r="C89" s="2">
        <v>114</v>
      </c>
      <c r="D89" s="2">
        <v>10</v>
      </c>
      <c r="E89" s="2">
        <v>114</v>
      </c>
      <c r="F89" s="2">
        <v>10</v>
      </c>
    </row>
    <row r="90" spans="1:6">
      <c r="A90" s="2">
        <v>10.96</v>
      </c>
      <c r="B90" s="2">
        <v>10</v>
      </c>
      <c r="C90" s="2">
        <v>113</v>
      </c>
      <c r="D90" s="2">
        <v>10</v>
      </c>
      <c r="E90" s="2">
        <v>113</v>
      </c>
      <c r="F90" s="2">
        <v>10</v>
      </c>
    </row>
    <row r="91" spans="1:6">
      <c r="A91" s="2">
        <v>10.97</v>
      </c>
      <c r="B91" s="2">
        <v>10</v>
      </c>
      <c r="C91" s="2">
        <v>112</v>
      </c>
      <c r="D91" s="2">
        <v>10</v>
      </c>
      <c r="E91" s="2">
        <v>112</v>
      </c>
      <c r="F91" s="2">
        <v>10</v>
      </c>
    </row>
    <row r="92" spans="1:6">
      <c r="A92" s="2">
        <v>10.98</v>
      </c>
      <c r="B92" s="2">
        <v>10</v>
      </c>
      <c r="C92" s="2">
        <v>111</v>
      </c>
      <c r="D92" s="2">
        <v>10</v>
      </c>
      <c r="E92" s="2">
        <v>111</v>
      </c>
      <c r="F92" s="2">
        <v>10</v>
      </c>
    </row>
    <row r="93" spans="1:6">
      <c r="A93" s="2">
        <v>10.99</v>
      </c>
      <c r="B93" s="2">
        <v>10</v>
      </c>
      <c r="C93" s="2">
        <v>110</v>
      </c>
      <c r="D93" s="2">
        <v>10</v>
      </c>
      <c r="E93" s="2">
        <v>110</v>
      </c>
      <c r="F93" s="2">
        <v>10</v>
      </c>
    </row>
    <row r="94" spans="1:6">
      <c r="A94" s="2">
        <v>11</v>
      </c>
      <c r="B94" s="2">
        <v>10</v>
      </c>
      <c r="C94" s="2">
        <v>109</v>
      </c>
      <c r="D94" s="2">
        <v>10</v>
      </c>
      <c r="E94" s="2">
        <v>109</v>
      </c>
      <c r="F94" s="2">
        <v>10</v>
      </c>
    </row>
    <row r="95" spans="1:6">
      <c r="A95" s="2">
        <v>11.01</v>
      </c>
      <c r="B95" s="2">
        <v>10</v>
      </c>
      <c r="C95" s="2">
        <v>108</v>
      </c>
      <c r="D95" s="2">
        <v>10</v>
      </c>
      <c r="E95" s="2">
        <v>108</v>
      </c>
      <c r="F95" s="2">
        <v>10</v>
      </c>
    </row>
    <row r="96" spans="1:6">
      <c r="A96" s="2">
        <v>11.02</v>
      </c>
      <c r="B96" s="2">
        <v>10</v>
      </c>
      <c r="C96" s="2">
        <v>107</v>
      </c>
      <c r="D96" s="2">
        <v>10</v>
      </c>
      <c r="E96" s="2">
        <v>107</v>
      </c>
      <c r="F96" s="2">
        <v>10</v>
      </c>
    </row>
    <row r="97" spans="1:6">
      <c r="A97" s="2">
        <v>11.03</v>
      </c>
      <c r="B97" s="2">
        <v>10</v>
      </c>
      <c r="C97" s="2">
        <v>106</v>
      </c>
      <c r="D97" s="2">
        <v>10</v>
      </c>
      <c r="E97" s="2">
        <v>106</v>
      </c>
      <c r="F97" s="2">
        <v>10</v>
      </c>
    </row>
    <row r="98" spans="1:6">
      <c r="A98" s="2">
        <v>11.04</v>
      </c>
      <c r="B98" s="2">
        <v>10</v>
      </c>
      <c r="C98" s="2">
        <v>105</v>
      </c>
      <c r="D98" s="2">
        <v>10</v>
      </c>
      <c r="E98" s="2">
        <v>105</v>
      </c>
      <c r="F98" s="2">
        <v>10</v>
      </c>
    </row>
    <row r="99" spans="1:6">
      <c r="A99" s="2">
        <v>11.05</v>
      </c>
      <c r="B99" s="2">
        <v>10</v>
      </c>
      <c r="C99" s="2">
        <v>104</v>
      </c>
      <c r="D99" s="2">
        <v>10</v>
      </c>
      <c r="E99" s="2">
        <v>104</v>
      </c>
      <c r="F99" s="2">
        <v>10</v>
      </c>
    </row>
    <row r="100" spans="1:6">
      <c r="A100" s="2">
        <v>11.06</v>
      </c>
      <c r="B100" s="2">
        <v>10</v>
      </c>
      <c r="C100" s="2">
        <v>103</v>
      </c>
      <c r="D100" s="2">
        <v>10</v>
      </c>
      <c r="E100" s="2">
        <v>103</v>
      </c>
      <c r="F100" s="2">
        <v>10</v>
      </c>
    </row>
    <row r="101" spans="1:6">
      <c r="A101" s="2">
        <v>11.07</v>
      </c>
      <c r="B101" s="2">
        <v>10</v>
      </c>
      <c r="C101" s="2">
        <v>102</v>
      </c>
      <c r="D101" s="2">
        <v>10</v>
      </c>
      <c r="E101" s="2">
        <v>102</v>
      </c>
      <c r="F101" s="2">
        <v>10</v>
      </c>
    </row>
    <row r="102" spans="1:6">
      <c r="A102" s="2">
        <v>11.08</v>
      </c>
      <c r="B102" s="2">
        <v>10</v>
      </c>
      <c r="C102" s="2">
        <v>101</v>
      </c>
      <c r="D102" s="2">
        <v>10</v>
      </c>
      <c r="E102" s="2">
        <v>101</v>
      </c>
      <c r="F102" s="2">
        <v>10</v>
      </c>
    </row>
    <row r="103" spans="1:6">
      <c r="A103" s="2">
        <v>11.09</v>
      </c>
      <c r="B103" s="2">
        <v>10</v>
      </c>
      <c r="C103" s="2">
        <v>100</v>
      </c>
      <c r="D103" s="2">
        <v>10</v>
      </c>
      <c r="E103" s="2">
        <v>100</v>
      </c>
      <c r="F103" s="2">
        <v>10</v>
      </c>
    </row>
    <row r="104" spans="1:6">
      <c r="A104" s="2">
        <v>11.1</v>
      </c>
      <c r="B104" s="2">
        <v>10</v>
      </c>
      <c r="C104" s="2">
        <v>99</v>
      </c>
      <c r="D104" s="2">
        <v>10</v>
      </c>
      <c r="E104" s="2">
        <v>99</v>
      </c>
      <c r="F104" s="2">
        <v>10</v>
      </c>
    </row>
    <row r="105" spans="1:6">
      <c r="A105" s="2">
        <v>11.11</v>
      </c>
      <c r="B105" s="2">
        <v>10</v>
      </c>
      <c r="C105" s="2">
        <v>98</v>
      </c>
      <c r="D105" s="2">
        <v>10</v>
      </c>
      <c r="E105" s="2">
        <v>98</v>
      </c>
      <c r="F105" s="2">
        <v>10</v>
      </c>
    </row>
    <row r="106" spans="1:6">
      <c r="A106" s="2">
        <v>11.12</v>
      </c>
      <c r="B106" s="2">
        <v>10</v>
      </c>
      <c r="C106" s="2">
        <v>97</v>
      </c>
      <c r="D106" s="2">
        <v>10</v>
      </c>
      <c r="E106" s="2">
        <v>97</v>
      </c>
      <c r="F106" s="2">
        <v>10</v>
      </c>
    </row>
    <row r="107" spans="1:6">
      <c r="A107" s="2">
        <v>11.13</v>
      </c>
      <c r="B107" s="2">
        <v>10</v>
      </c>
      <c r="C107" s="2">
        <v>96</v>
      </c>
      <c r="D107" s="2">
        <v>10</v>
      </c>
      <c r="E107" s="2">
        <v>96</v>
      </c>
      <c r="F107" s="2">
        <v>10</v>
      </c>
    </row>
    <row r="108" spans="1:6">
      <c r="A108" s="2">
        <v>11.14</v>
      </c>
      <c r="B108" s="2">
        <v>10</v>
      </c>
      <c r="C108" s="2">
        <v>95</v>
      </c>
      <c r="D108" s="2">
        <v>10</v>
      </c>
      <c r="E108" s="2">
        <v>95</v>
      </c>
      <c r="F108" s="2">
        <v>10</v>
      </c>
    </row>
    <row r="109" spans="1:6">
      <c r="A109" s="2">
        <v>11.15</v>
      </c>
      <c r="B109" s="2">
        <v>10</v>
      </c>
      <c r="C109" s="2">
        <v>94</v>
      </c>
      <c r="D109" s="2">
        <v>10</v>
      </c>
      <c r="E109" s="2">
        <v>94</v>
      </c>
      <c r="F109" s="2">
        <v>10</v>
      </c>
    </row>
    <row r="110" spans="1:6">
      <c r="A110" s="2">
        <v>11.16</v>
      </c>
      <c r="B110" s="2">
        <v>10</v>
      </c>
      <c r="C110" s="2">
        <v>93</v>
      </c>
      <c r="D110" s="2">
        <v>10</v>
      </c>
      <c r="E110" s="2">
        <v>93</v>
      </c>
      <c r="F110" s="2">
        <v>10</v>
      </c>
    </row>
    <row r="111" spans="1:6">
      <c r="A111" s="2">
        <v>11.17</v>
      </c>
      <c r="B111" s="2">
        <v>10</v>
      </c>
      <c r="C111" s="2">
        <v>92</v>
      </c>
      <c r="D111" s="2">
        <v>10</v>
      </c>
      <c r="E111" s="2">
        <v>92</v>
      </c>
      <c r="F111" s="2">
        <v>10</v>
      </c>
    </row>
    <row r="112" spans="1:6">
      <c r="A112" s="2">
        <v>11.18</v>
      </c>
      <c r="B112" s="2">
        <v>10</v>
      </c>
      <c r="C112" s="2">
        <v>91</v>
      </c>
      <c r="D112" s="2">
        <v>10</v>
      </c>
      <c r="E112" s="2">
        <v>91</v>
      </c>
      <c r="F112" s="2">
        <v>10</v>
      </c>
    </row>
    <row r="113" spans="1:6">
      <c r="A113" s="2">
        <v>11.19</v>
      </c>
      <c r="B113" s="2">
        <v>10</v>
      </c>
      <c r="C113" s="2">
        <v>90</v>
      </c>
      <c r="D113" s="2">
        <v>10</v>
      </c>
      <c r="E113" s="2">
        <v>90</v>
      </c>
      <c r="F113" s="2">
        <v>10</v>
      </c>
    </row>
    <row r="114" spans="1:6">
      <c r="A114" s="2">
        <v>11.2</v>
      </c>
      <c r="B114" s="2">
        <v>10</v>
      </c>
      <c r="C114" s="2">
        <v>89</v>
      </c>
      <c r="D114" s="2">
        <v>10</v>
      </c>
      <c r="E114" s="2">
        <v>89</v>
      </c>
      <c r="F114" s="2">
        <v>10</v>
      </c>
    </row>
    <row r="115" spans="1:6">
      <c r="A115" s="2">
        <v>11.21</v>
      </c>
      <c r="B115" s="2">
        <v>10</v>
      </c>
      <c r="C115" s="2">
        <v>88</v>
      </c>
      <c r="D115" s="2">
        <v>10</v>
      </c>
      <c r="E115" s="2">
        <v>88</v>
      </c>
      <c r="F115" s="2">
        <v>10</v>
      </c>
    </row>
    <row r="116" spans="1:6">
      <c r="A116" s="2">
        <v>11.22</v>
      </c>
      <c r="B116" s="2">
        <v>10</v>
      </c>
      <c r="C116" s="2">
        <v>87</v>
      </c>
      <c r="D116" s="2">
        <v>10</v>
      </c>
      <c r="E116" s="2">
        <v>87</v>
      </c>
      <c r="F116" s="2">
        <v>10</v>
      </c>
    </row>
    <row r="117" spans="1:6">
      <c r="A117" s="2">
        <v>11.23</v>
      </c>
      <c r="B117" s="2">
        <v>10</v>
      </c>
      <c r="C117" s="2">
        <v>86</v>
      </c>
      <c r="D117" s="2">
        <v>10</v>
      </c>
      <c r="E117" s="2">
        <v>86</v>
      </c>
      <c r="F117" s="2">
        <v>10</v>
      </c>
    </row>
    <row r="118" spans="1:6">
      <c r="A118" s="2">
        <v>11.24</v>
      </c>
      <c r="B118" s="2">
        <v>10</v>
      </c>
      <c r="C118" s="2">
        <v>85</v>
      </c>
      <c r="D118" s="2">
        <v>10</v>
      </c>
      <c r="E118" s="2">
        <v>85</v>
      </c>
      <c r="F118" s="2">
        <v>10</v>
      </c>
    </row>
    <row r="119" spans="1:6">
      <c r="A119" s="2">
        <v>11.25</v>
      </c>
      <c r="B119" s="2">
        <v>10</v>
      </c>
      <c r="C119" s="2">
        <v>84</v>
      </c>
      <c r="D119" s="2">
        <v>10</v>
      </c>
      <c r="E119" s="2">
        <v>84</v>
      </c>
      <c r="F119" s="2">
        <v>10</v>
      </c>
    </row>
    <row r="120" spans="1:6">
      <c r="A120" s="2">
        <v>11.26</v>
      </c>
      <c r="B120" s="2">
        <v>10</v>
      </c>
      <c r="C120" s="2">
        <v>83</v>
      </c>
      <c r="D120" s="2">
        <v>10</v>
      </c>
      <c r="E120" s="2">
        <v>83</v>
      </c>
      <c r="F120" s="2">
        <v>10</v>
      </c>
    </row>
    <row r="121" spans="1:6">
      <c r="A121" s="2">
        <v>11.27</v>
      </c>
      <c r="B121" s="2">
        <v>10</v>
      </c>
      <c r="C121" s="2">
        <v>82</v>
      </c>
      <c r="D121" s="2">
        <v>10</v>
      </c>
      <c r="E121" s="2">
        <v>82</v>
      </c>
      <c r="F121" s="2">
        <v>10</v>
      </c>
    </row>
    <row r="122" spans="1:6">
      <c r="A122" s="2">
        <v>11.28</v>
      </c>
      <c r="B122" s="2">
        <v>10</v>
      </c>
      <c r="C122" s="2">
        <v>81</v>
      </c>
      <c r="D122" s="2">
        <v>10</v>
      </c>
      <c r="E122" s="2">
        <v>81</v>
      </c>
      <c r="F122" s="2">
        <v>10</v>
      </c>
    </row>
    <row r="123" spans="1:6">
      <c r="A123" s="2">
        <v>11.29</v>
      </c>
      <c r="B123" s="2">
        <v>10</v>
      </c>
      <c r="C123" s="2">
        <v>80</v>
      </c>
      <c r="D123" s="2">
        <v>10</v>
      </c>
      <c r="E123" s="2">
        <v>80</v>
      </c>
      <c r="F123" s="2">
        <v>10</v>
      </c>
    </row>
    <row r="124" spans="1:6">
      <c r="A124" s="2">
        <v>11.3</v>
      </c>
      <c r="B124" s="2">
        <v>10</v>
      </c>
      <c r="C124" s="2">
        <v>79</v>
      </c>
      <c r="D124" s="2">
        <v>10</v>
      </c>
      <c r="E124" s="2">
        <v>79</v>
      </c>
      <c r="F124" s="2">
        <v>10</v>
      </c>
    </row>
    <row r="125" spans="1:6">
      <c r="A125" s="2">
        <v>11.31</v>
      </c>
      <c r="B125" s="2">
        <v>10</v>
      </c>
      <c r="C125" s="2">
        <v>78</v>
      </c>
      <c r="D125" s="2">
        <v>10</v>
      </c>
      <c r="E125" s="2">
        <v>78</v>
      </c>
      <c r="F125" s="2">
        <v>10</v>
      </c>
    </row>
    <row r="126" spans="1:6">
      <c r="A126" s="2">
        <v>11.32</v>
      </c>
      <c r="B126" s="2">
        <v>10</v>
      </c>
      <c r="C126" s="2">
        <v>77</v>
      </c>
      <c r="D126" s="2">
        <v>10</v>
      </c>
      <c r="E126" s="2">
        <v>77</v>
      </c>
      <c r="F126" s="2">
        <v>10</v>
      </c>
    </row>
    <row r="127" spans="1:6">
      <c r="A127" s="2">
        <v>11.33</v>
      </c>
      <c r="B127" s="2">
        <v>10</v>
      </c>
      <c r="C127" s="2">
        <v>76</v>
      </c>
      <c r="D127" s="2">
        <v>10</v>
      </c>
      <c r="E127" s="2">
        <v>76</v>
      </c>
      <c r="F127" s="2">
        <v>10</v>
      </c>
    </row>
    <row r="128" spans="1:6">
      <c r="A128" s="2">
        <v>11.34</v>
      </c>
      <c r="B128" s="2">
        <v>10</v>
      </c>
      <c r="C128" s="2">
        <v>75</v>
      </c>
      <c r="D128" s="2">
        <v>10</v>
      </c>
      <c r="E128" s="2">
        <v>75</v>
      </c>
      <c r="F128" s="2">
        <v>10</v>
      </c>
    </row>
    <row r="129" spans="1:6">
      <c r="A129" s="2">
        <v>11.35</v>
      </c>
      <c r="B129" s="2">
        <v>10</v>
      </c>
      <c r="C129" s="2">
        <v>74</v>
      </c>
      <c r="D129" s="2">
        <v>10</v>
      </c>
      <c r="E129" s="2">
        <v>74</v>
      </c>
      <c r="F129" s="2">
        <v>10</v>
      </c>
    </row>
    <row r="130" spans="1:6">
      <c r="A130" s="2">
        <v>11.36</v>
      </c>
      <c r="B130" s="2">
        <v>10</v>
      </c>
      <c r="C130" s="2">
        <v>73</v>
      </c>
      <c r="D130" s="2">
        <v>10</v>
      </c>
      <c r="E130" s="2">
        <v>73</v>
      </c>
      <c r="F130" s="2">
        <v>10</v>
      </c>
    </row>
    <row r="131" spans="1:6">
      <c r="A131" s="2">
        <v>11.37</v>
      </c>
      <c r="B131" s="2">
        <v>10</v>
      </c>
      <c r="C131" s="2">
        <v>72</v>
      </c>
      <c r="D131" s="2">
        <v>10</v>
      </c>
      <c r="E131" s="2">
        <v>72</v>
      </c>
      <c r="F131" s="2">
        <v>10</v>
      </c>
    </row>
    <row r="132" spans="1:6">
      <c r="A132" s="2">
        <v>11.38</v>
      </c>
      <c r="B132" s="2">
        <v>10</v>
      </c>
      <c r="C132" s="2">
        <v>71</v>
      </c>
      <c r="D132" s="2">
        <v>10</v>
      </c>
      <c r="E132" s="2">
        <v>71</v>
      </c>
      <c r="F132" s="2">
        <v>10</v>
      </c>
    </row>
    <row r="133" spans="1:6">
      <c r="A133" s="2">
        <v>11.39</v>
      </c>
      <c r="B133" s="2">
        <v>10</v>
      </c>
      <c r="C133" s="2">
        <v>70</v>
      </c>
      <c r="D133" s="2">
        <v>10</v>
      </c>
      <c r="E133" s="2">
        <v>70</v>
      </c>
      <c r="F133" s="2">
        <v>10</v>
      </c>
    </row>
    <row r="134" spans="1:6">
      <c r="A134" s="2">
        <v>11.4</v>
      </c>
      <c r="B134" s="2">
        <v>10</v>
      </c>
      <c r="C134" s="2">
        <v>69</v>
      </c>
      <c r="D134" s="2">
        <v>10</v>
      </c>
      <c r="E134" s="2">
        <v>69</v>
      </c>
      <c r="F134" s="2">
        <v>10</v>
      </c>
    </row>
    <row r="135" spans="1:6">
      <c r="A135" s="2">
        <v>11.41</v>
      </c>
      <c r="B135" s="2">
        <v>10</v>
      </c>
      <c r="C135" s="2">
        <v>68</v>
      </c>
      <c r="D135" s="2">
        <v>10</v>
      </c>
      <c r="E135" s="2">
        <v>68</v>
      </c>
      <c r="F135" s="2">
        <v>10</v>
      </c>
    </row>
    <row r="136" spans="1:6">
      <c r="A136" s="2">
        <v>11.42</v>
      </c>
      <c r="B136" s="2">
        <v>10</v>
      </c>
      <c r="C136" s="2">
        <v>67</v>
      </c>
      <c r="D136" s="2">
        <v>10</v>
      </c>
      <c r="E136" s="2">
        <v>67</v>
      </c>
      <c r="F136" s="2">
        <v>10</v>
      </c>
    </row>
    <row r="137" spans="1:6">
      <c r="A137" s="2">
        <v>11.43</v>
      </c>
      <c r="B137" s="2">
        <v>10</v>
      </c>
      <c r="C137" s="2">
        <v>66</v>
      </c>
      <c r="D137" s="2">
        <v>10</v>
      </c>
      <c r="E137" s="2">
        <v>66</v>
      </c>
      <c r="F137" s="2">
        <v>10</v>
      </c>
    </row>
    <row r="138" spans="1:6">
      <c r="A138" s="2">
        <v>11.44</v>
      </c>
      <c r="B138" s="2">
        <v>10</v>
      </c>
      <c r="C138" s="2">
        <v>65</v>
      </c>
      <c r="D138" s="2">
        <v>10</v>
      </c>
      <c r="E138" s="2">
        <v>65</v>
      </c>
      <c r="F138" s="2">
        <v>10</v>
      </c>
    </row>
    <row r="139" spans="1:6">
      <c r="A139" s="2">
        <v>11.45</v>
      </c>
      <c r="B139" s="2">
        <v>10</v>
      </c>
      <c r="C139" s="2">
        <v>64</v>
      </c>
      <c r="D139" s="2">
        <v>10</v>
      </c>
      <c r="E139" s="2">
        <v>64</v>
      </c>
      <c r="F139" s="2">
        <v>10</v>
      </c>
    </row>
    <row r="140" spans="1:6">
      <c r="A140" s="2">
        <v>11.46</v>
      </c>
      <c r="B140" s="2">
        <v>10</v>
      </c>
      <c r="C140" s="2">
        <v>63</v>
      </c>
      <c r="D140" s="2">
        <v>10</v>
      </c>
      <c r="E140" s="2">
        <v>63</v>
      </c>
      <c r="F140" s="2">
        <v>10</v>
      </c>
    </row>
    <row r="141" spans="1:6">
      <c r="A141" s="2">
        <v>11.47</v>
      </c>
      <c r="B141" s="2">
        <v>10</v>
      </c>
      <c r="C141" s="2">
        <v>62</v>
      </c>
      <c r="D141" s="2">
        <v>10</v>
      </c>
      <c r="E141" s="2">
        <v>62</v>
      </c>
      <c r="F141" s="2">
        <v>10</v>
      </c>
    </row>
    <row r="142" spans="1:6">
      <c r="A142" s="2">
        <v>11.48</v>
      </c>
      <c r="B142" s="2">
        <v>10</v>
      </c>
      <c r="C142" s="2">
        <v>61</v>
      </c>
      <c r="D142" s="2">
        <v>10</v>
      </c>
      <c r="E142" s="2">
        <v>61</v>
      </c>
      <c r="F142" s="2">
        <v>10</v>
      </c>
    </row>
    <row r="143" spans="1:6">
      <c r="A143" s="2">
        <v>11.49</v>
      </c>
      <c r="B143" s="2">
        <v>10</v>
      </c>
      <c r="C143" s="2">
        <v>60</v>
      </c>
      <c r="D143" s="2">
        <v>10</v>
      </c>
      <c r="E143" s="2">
        <v>60</v>
      </c>
      <c r="F143" s="2">
        <v>10</v>
      </c>
    </row>
    <row r="144" spans="1:6">
      <c r="A144" s="2">
        <v>11.5</v>
      </c>
      <c r="B144" s="2">
        <v>10</v>
      </c>
      <c r="C144" s="2">
        <v>59</v>
      </c>
      <c r="D144" s="2">
        <v>9.6999999999999993</v>
      </c>
      <c r="E144" s="2">
        <v>59</v>
      </c>
      <c r="F144" s="2">
        <v>10</v>
      </c>
    </row>
    <row r="145" spans="1:6">
      <c r="A145" s="2">
        <v>11.51</v>
      </c>
      <c r="B145" s="2">
        <v>10</v>
      </c>
      <c r="C145" s="2">
        <v>58</v>
      </c>
      <c r="D145" s="2">
        <v>9.5</v>
      </c>
      <c r="E145" s="2">
        <v>58</v>
      </c>
      <c r="F145" s="2">
        <v>10</v>
      </c>
    </row>
    <row r="146" spans="1:6">
      <c r="A146" s="2">
        <v>11.52</v>
      </c>
      <c r="B146" s="2">
        <v>10</v>
      </c>
      <c r="C146" s="2">
        <v>57</v>
      </c>
      <c r="D146" s="2">
        <v>9</v>
      </c>
      <c r="E146" s="2">
        <v>57</v>
      </c>
      <c r="F146" s="2">
        <v>10</v>
      </c>
    </row>
    <row r="147" spans="1:6">
      <c r="A147" s="2">
        <v>11.53</v>
      </c>
      <c r="B147" s="2">
        <v>10</v>
      </c>
      <c r="C147" s="2">
        <v>56</v>
      </c>
      <c r="D147" s="2">
        <v>8.6999999999999993</v>
      </c>
      <c r="E147" s="2">
        <v>56</v>
      </c>
      <c r="F147" s="2">
        <v>10</v>
      </c>
    </row>
    <row r="148" spans="1:6">
      <c r="A148" s="2">
        <v>11.54</v>
      </c>
      <c r="B148" s="2">
        <v>10</v>
      </c>
      <c r="C148" s="2">
        <v>55</v>
      </c>
      <c r="D148" s="2">
        <v>8.5</v>
      </c>
      <c r="E148" s="2">
        <v>55</v>
      </c>
      <c r="F148" s="2">
        <v>10</v>
      </c>
    </row>
    <row r="149" spans="1:6">
      <c r="A149" s="2">
        <v>11.55</v>
      </c>
      <c r="B149" s="2">
        <v>10</v>
      </c>
      <c r="C149" s="2">
        <v>54</v>
      </c>
      <c r="D149" s="2">
        <v>8.3000000000000007</v>
      </c>
      <c r="E149" s="2">
        <v>54</v>
      </c>
      <c r="F149" s="2">
        <v>9.6999999999999993</v>
      </c>
    </row>
    <row r="150" spans="1:6">
      <c r="A150" s="2">
        <v>11.56</v>
      </c>
      <c r="B150" s="2">
        <v>10</v>
      </c>
      <c r="C150" s="2">
        <v>53</v>
      </c>
      <c r="D150" s="2">
        <v>8</v>
      </c>
      <c r="E150" s="2">
        <v>53</v>
      </c>
      <c r="F150" s="2">
        <v>9.5</v>
      </c>
    </row>
    <row r="151" spans="1:6">
      <c r="A151" s="2">
        <v>11.57</v>
      </c>
      <c r="B151" s="2">
        <v>10</v>
      </c>
      <c r="C151" s="2">
        <v>52</v>
      </c>
      <c r="D151" s="2">
        <v>7.5</v>
      </c>
      <c r="E151" s="2">
        <v>52</v>
      </c>
      <c r="F151" s="2">
        <v>9</v>
      </c>
    </row>
    <row r="152" spans="1:6">
      <c r="A152" s="2">
        <v>11.58</v>
      </c>
      <c r="B152" s="2">
        <v>10</v>
      </c>
      <c r="C152" s="2">
        <v>51</v>
      </c>
      <c r="D152" s="2">
        <v>7.3</v>
      </c>
      <c r="E152" s="2">
        <v>51</v>
      </c>
      <c r="F152" s="2">
        <v>8.6999999999999993</v>
      </c>
    </row>
    <row r="153" spans="1:6">
      <c r="A153" s="2">
        <v>11.59</v>
      </c>
      <c r="B153" s="2">
        <v>10</v>
      </c>
      <c r="C153" s="2">
        <v>50</v>
      </c>
      <c r="D153" s="2">
        <v>7</v>
      </c>
      <c r="E153" s="2">
        <v>50</v>
      </c>
      <c r="F153" s="2">
        <v>8.5</v>
      </c>
    </row>
    <row r="154" spans="1:6">
      <c r="A154" s="2">
        <v>11.6</v>
      </c>
      <c r="B154" s="2">
        <v>10</v>
      </c>
      <c r="C154" s="2">
        <v>49</v>
      </c>
      <c r="D154" s="2">
        <v>6.88</v>
      </c>
      <c r="E154" s="2">
        <v>49</v>
      </c>
      <c r="F154" s="2">
        <v>8.3000000000000007</v>
      </c>
    </row>
    <row r="155" spans="1:6">
      <c r="A155" s="2">
        <v>11.61</v>
      </c>
      <c r="B155" s="2">
        <v>10</v>
      </c>
      <c r="C155" s="2">
        <v>48</v>
      </c>
      <c r="D155" s="2">
        <v>6.76</v>
      </c>
      <c r="E155" s="2">
        <v>48</v>
      </c>
      <c r="F155" s="2">
        <v>8</v>
      </c>
    </row>
    <row r="156" spans="1:6">
      <c r="A156" s="2">
        <v>11.62</v>
      </c>
      <c r="B156" s="2">
        <v>10</v>
      </c>
      <c r="C156" s="2">
        <v>47</v>
      </c>
      <c r="D156" s="2">
        <v>6.64</v>
      </c>
      <c r="E156" s="2">
        <v>47</v>
      </c>
      <c r="F156" s="2">
        <v>7.5</v>
      </c>
    </row>
    <row r="157" spans="1:6">
      <c r="A157" s="2">
        <v>11.63</v>
      </c>
      <c r="B157" s="2">
        <v>10</v>
      </c>
      <c r="C157" s="2">
        <v>46</v>
      </c>
      <c r="D157" s="2">
        <v>6.52</v>
      </c>
      <c r="E157" s="2">
        <v>46</v>
      </c>
      <c r="F157" s="2">
        <v>7.3</v>
      </c>
    </row>
    <row r="158" spans="1:6">
      <c r="A158" s="2">
        <v>11.64</v>
      </c>
      <c r="B158" s="2">
        <v>10</v>
      </c>
      <c r="C158" s="2">
        <v>45</v>
      </c>
      <c r="D158" s="2">
        <v>6.3999999999999995</v>
      </c>
      <c r="E158" s="2">
        <v>45</v>
      </c>
      <c r="F158" s="2">
        <v>7</v>
      </c>
    </row>
    <row r="159" spans="1:6">
      <c r="A159" s="2">
        <v>11.65</v>
      </c>
      <c r="B159" s="2">
        <v>10</v>
      </c>
      <c r="C159" s="2">
        <v>44</v>
      </c>
      <c r="D159" s="2">
        <v>6.2799999999999994</v>
      </c>
      <c r="E159" s="2">
        <v>44</v>
      </c>
      <c r="F159" s="2">
        <f>F158-0.13</f>
        <v>6.87</v>
      </c>
    </row>
    <row r="160" spans="1:6">
      <c r="A160" s="2">
        <v>11.66</v>
      </c>
      <c r="B160" s="2">
        <v>10</v>
      </c>
      <c r="C160" s="2">
        <v>43</v>
      </c>
      <c r="D160" s="2">
        <v>6.1599999999999993</v>
      </c>
      <c r="E160" s="2">
        <v>43</v>
      </c>
      <c r="F160" s="2">
        <f t="shared" ref="F160:F202" si="0">F159-0.13</f>
        <v>6.74</v>
      </c>
    </row>
    <row r="161" spans="1:6">
      <c r="A161" s="2">
        <v>11.67</v>
      </c>
      <c r="B161" s="2">
        <v>10</v>
      </c>
      <c r="C161" s="2">
        <v>42</v>
      </c>
      <c r="D161" s="2">
        <v>6.0399999999999991</v>
      </c>
      <c r="E161" s="2">
        <v>42</v>
      </c>
      <c r="F161" s="2">
        <f t="shared" si="0"/>
        <v>6.61</v>
      </c>
    </row>
    <row r="162" spans="1:6">
      <c r="A162" s="2">
        <v>11.68</v>
      </c>
      <c r="B162" s="2">
        <v>10</v>
      </c>
      <c r="C162" s="2">
        <v>41</v>
      </c>
      <c r="D162" s="2">
        <v>5.919999999999999</v>
      </c>
      <c r="E162" s="2">
        <v>41</v>
      </c>
      <c r="F162" s="2">
        <f t="shared" si="0"/>
        <v>6.48</v>
      </c>
    </row>
    <row r="163" spans="1:6">
      <c r="A163" s="2">
        <v>11.69</v>
      </c>
      <c r="B163" s="2">
        <v>10</v>
      </c>
      <c r="C163" s="2">
        <v>40</v>
      </c>
      <c r="D163" s="2">
        <v>5.7999999999999989</v>
      </c>
      <c r="E163" s="2">
        <v>40</v>
      </c>
      <c r="F163" s="2">
        <f t="shared" si="0"/>
        <v>6.3500000000000005</v>
      </c>
    </row>
    <row r="164" spans="1:6">
      <c r="A164" s="2">
        <v>11.7</v>
      </c>
      <c r="B164" s="2">
        <v>10</v>
      </c>
      <c r="C164" s="2">
        <v>39</v>
      </c>
      <c r="D164" s="2">
        <v>5.6799999999999988</v>
      </c>
      <c r="E164" s="2">
        <v>39</v>
      </c>
      <c r="F164" s="2">
        <f t="shared" si="0"/>
        <v>6.2200000000000006</v>
      </c>
    </row>
    <row r="165" spans="1:6">
      <c r="A165" s="2">
        <v>11.71</v>
      </c>
      <c r="B165" s="2">
        <v>10</v>
      </c>
      <c r="C165" s="2">
        <v>38</v>
      </c>
      <c r="D165" s="2">
        <v>5.5599999999999987</v>
      </c>
      <c r="E165" s="2">
        <v>38</v>
      </c>
      <c r="F165" s="2">
        <f t="shared" si="0"/>
        <v>6.0900000000000007</v>
      </c>
    </row>
    <row r="166" spans="1:6">
      <c r="A166" s="2">
        <v>11.72</v>
      </c>
      <c r="B166" s="2">
        <v>10</v>
      </c>
      <c r="C166" s="2">
        <v>37</v>
      </c>
      <c r="D166" s="2">
        <v>5.4399999999999986</v>
      </c>
      <c r="E166" s="2">
        <v>37</v>
      </c>
      <c r="F166" s="2">
        <f t="shared" si="0"/>
        <v>5.9600000000000009</v>
      </c>
    </row>
    <row r="167" spans="1:6">
      <c r="A167" s="2">
        <v>11.73</v>
      </c>
      <c r="B167" s="2">
        <v>10</v>
      </c>
      <c r="C167" s="2">
        <v>36</v>
      </c>
      <c r="D167" s="2">
        <v>5.3199999999999985</v>
      </c>
      <c r="E167" s="2">
        <v>36</v>
      </c>
      <c r="F167" s="2">
        <f t="shared" si="0"/>
        <v>5.830000000000001</v>
      </c>
    </row>
    <row r="168" spans="1:6">
      <c r="A168" s="2">
        <v>11.74</v>
      </c>
      <c r="B168" s="2">
        <v>10</v>
      </c>
      <c r="C168" s="2">
        <v>35</v>
      </c>
      <c r="D168" s="2">
        <v>5.1999999999999984</v>
      </c>
      <c r="E168" s="2">
        <v>35</v>
      </c>
      <c r="F168" s="2">
        <f t="shared" si="0"/>
        <v>5.7000000000000011</v>
      </c>
    </row>
    <row r="169" spans="1:6">
      <c r="A169" s="2">
        <v>11.75</v>
      </c>
      <c r="B169" s="2">
        <v>10</v>
      </c>
      <c r="C169" s="2">
        <v>34</v>
      </c>
      <c r="D169" s="2">
        <v>5.0799999999999983</v>
      </c>
      <c r="E169" s="2">
        <v>34</v>
      </c>
      <c r="F169" s="2">
        <f t="shared" si="0"/>
        <v>5.5700000000000012</v>
      </c>
    </row>
    <row r="170" spans="1:6">
      <c r="A170" s="2">
        <v>11.76</v>
      </c>
      <c r="B170" s="2">
        <v>10</v>
      </c>
      <c r="C170" s="2">
        <v>33</v>
      </c>
      <c r="D170" s="2">
        <v>4.9599999999999982</v>
      </c>
      <c r="E170" s="2">
        <v>33</v>
      </c>
      <c r="F170" s="2">
        <f t="shared" si="0"/>
        <v>5.4400000000000013</v>
      </c>
    </row>
    <row r="171" spans="1:6">
      <c r="A171" s="2">
        <v>11.77</v>
      </c>
      <c r="B171" s="2">
        <v>10</v>
      </c>
      <c r="C171" s="2">
        <v>32</v>
      </c>
      <c r="D171" s="2">
        <v>4.8399999999999981</v>
      </c>
      <c r="E171" s="2">
        <v>32</v>
      </c>
      <c r="F171" s="2">
        <f t="shared" si="0"/>
        <v>5.3100000000000014</v>
      </c>
    </row>
    <row r="172" spans="1:6">
      <c r="A172" s="2">
        <v>11.78</v>
      </c>
      <c r="B172" s="2">
        <v>10</v>
      </c>
      <c r="C172" s="2">
        <v>31</v>
      </c>
      <c r="D172" s="2">
        <v>4.719999999999998</v>
      </c>
      <c r="E172" s="2">
        <v>31</v>
      </c>
      <c r="F172" s="2">
        <f t="shared" si="0"/>
        <v>5.1800000000000015</v>
      </c>
    </row>
    <row r="173" spans="1:6">
      <c r="A173" s="2">
        <v>11.79</v>
      </c>
      <c r="B173" s="2">
        <v>10</v>
      </c>
      <c r="C173" s="2">
        <v>30</v>
      </c>
      <c r="D173" s="2">
        <v>4.5999999999999979</v>
      </c>
      <c r="E173" s="2">
        <v>30</v>
      </c>
      <c r="F173" s="2">
        <f t="shared" si="0"/>
        <v>5.0500000000000016</v>
      </c>
    </row>
    <row r="174" spans="1:6">
      <c r="A174" s="2">
        <v>11.8</v>
      </c>
      <c r="B174" s="2">
        <v>10</v>
      </c>
      <c r="C174" s="2">
        <v>29</v>
      </c>
      <c r="D174" s="2">
        <v>4.4799999999999978</v>
      </c>
      <c r="E174" s="2">
        <v>29</v>
      </c>
      <c r="F174" s="2">
        <f t="shared" si="0"/>
        <v>4.9200000000000017</v>
      </c>
    </row>
    <row r="175" spans="1:6">
      <c r="A175" s="2">
        <v>11.81</v>
      </c>
      <c r="B175" s="2">
        <v>10</v>
      </c>
      <c r="C175" s="2">
        <v>28</v>
      </c>
      <c r="D175" s="2">
        <v>4.3599999999999977</v>
      </c>
      <c r="E175" s="2">
        <v>28</v>
      </c>
      <c r="F175" s="2">
        <f t="shared" si="0"/>
        <v>4.7900000000000018</v>
      </c>
    </row>
    <row r="176" spans="1:6">
      <c r="A176" s="2">
        <v>11.82</v>
      </c>
      <c r="B176" s="2">
        <v>10</v>
      </c>
      <c r="C176" s="2">
        <v>27</v>
      </c>
      <c r="D176" s="2">
        <v>4.2399999999999975</v>
      </c>
      <c r="E176" s="2">
        <v>27</v>
      </c>
      <c r="F176" s="2">
        <f t="shared" si="0"/>
        <v>4.6600000000000019</v>
      </c>
    </row>
    <row r="177" spans="1:6">
      <c r="A177" s="2">
        <v>11.83</v>
      </c>
      <c r="B177" s="2">
        <v>10</v>
      </c>
      <c r="C177" s="2">
        <v>26</v>
      </c>
      <c r="D177" s="2">
        <v>4.1199999999999974</v>
      </c>
      <c r="E177" s="2">
        <v>26</v>
      </c>
      <c r="F177" s="2">
        <f t="shared" si="0"/>
        <v>4.530000000000002</v>
      </c>
    </row>
    <row r="178" spans="1:6">
      <c r="A178" s="2">
        <v>11.84</v>
      </c>
      <c r="B178" s="2">
        <v>10</v>
      </c>
      <c r="C178" s="2">
        <v>25</v>
      </c>
      <c r="D178" s="2">
        <v>3.9999999999999973</v>
      </c>
      <c r="E178" s="2">
        <v>25</v>
      </c>
      <c r="F178" s="2">
        <f t="shared" si="0"/>
        <v>4.4000000000000021</v>
      </c>
    </row>
    <row r="179" spans="1:6">
      <c r="A179" s="2">
        <v>11.85</v>
      </c>
      <c r="B179" s="2">
        <v>10</v>
      </c>
      <c r="C179" s="2">
        <v>24</v>
      </c>
      <c r="D179" s="2">
        <v>3.8799999999999972</v>
      </c>
      <c r="E179" s="2">
        <v>24</v>
      </c>
      <c r="F179" s="2">
        <f t="shared" si="0"/>
        <v>4.2700000000000022</v>
      </c>
    </row>
    <row r="180" spans="1:6">
      <c r="A180" s="2">
        <v>11.86</v>
      </c>
      <c r="B180" s="2">
        <v>10</v>
      </c>
      <c r="C180" s="2">
        <v>23</v>
      </c>
      <c r="D180" s="2">
        <v>3.7599999999999971</v>
      </c>
      <c r="E180" s="2">
        <v>23</v>
      </c>
      <c r="F180" s="2">
        <f t="shared" si="0"/>
        <v>4.1400000000000023</v>
      </c>
    </row>
    <row r="181" spans="1:6">
      <c r="A181" s="2">
        <v>11.87</v>
      </c>
      <c r="B181" s="2">
        <v>10</v>
      </c>
      <c r="C181" s="2">
        <v>22</v>
      </c>
      <c r="D181" s="2">
        <v>3.639999999999997</v>
      </c>
      <c r="E181" s="2">
        <v>22</v>
      </c>
      <c r="F181" s="2">
        <f t="shared" si="0"/>
        <v>4.0100000000000025</v>
      </c>
    </row>
    <row r="182" spans="1:6">
      <c r="A182" s="2">
        <v>11.88</v>
      </c>
      <c r="B182" s="2">
        <v>10</v>
      </c>
      <c r="C182" s="2">
        <v>21</v>
      </c>
      <c r="D182" s="2">
        <v>3.5199999999999969</v>
      </c>
      <c r="E182" s="2">
        <v>21</v>
      </c>
      <c r="F182" s="2">
        <f t="shared" si="0"/>
        <v>3.8800000000000026</v>
      </c>
    </row>
    <row r="183" spans="1:6">
      <c r="A183" s="2">
        <v>11.89</v>
      </c>
      <c r="B183" s="2">
        <v>10</v>
      </c>
      <c r="C183" s="2">
        <v>20</v>
      </c>
      <c r="D183" s="2">
        <v>3.3999999999999968</v>
      </c>
      <c r="E183" s="2">
        <v>20</v>
      </c>
      <c r="F183" s="2">
        <f t="shared" si="0"/>
        <v>3.7500000000000027</v>
      </c>
    </row>
    <row r="184" spans="1:6">
      <c r="A184" s="2">
        <v>11.9</v>
      </c>
      <c r="B184" s="2">
        <v>10</v>
      </c>
      <c r="C184" s="2">
        <v>19</v>
      </c>
      <c r="D184" s="2">
        <v>3.2799999999999967</v>
      </c>
      <c r="E184" s="2">
        <v>19</v>
      </c>
      <c r="F184" s="2">
        <f t="shared" si="0"/>
        <v>3.6200000000000028</v>
      </c>
    </row>
    <row r="185" spans="1:6">
      <c r="A185" s="2">
        <v>11.91</v>
      </c>
      <c r="B185" s="2">
        <v>10</v>
      </c>
      <c r="C185" s="2">
        <v>18</v>
      </c>
      <c r="D185" s="2">
        <v>3.1599999999999966</v>
      </c>
      <c r="E185" s="2">
        <v>18</v>
      </c>
      <c r="F185" s="2">
        <f t="shared" si="0"/>
        <v>3.4900000000000029</v>
      </c>
    </row>
    <row r="186" spans="1:6">
      <c r="A186" s="2">
        <v>11.92</v>
      </c>
      <c r="B186" s="2">
        <v>10</v>
      </c>
      <c r="C186" s="2">
        <v>17</v>
      </c>
      <c r="D186" s="2">
        <v>3.0399999999999965</v>
      </c>
      <c r="E186" s="2">
        <v>17</v>
      </c>
      <c r="F186" s="2">
        <f t="shared" si="0"/>
        <v>3.360000000000003</v>
      </c>
    </row>
    <row r="187" spans="1:6">
      <c r="A187" s="2">
        <v>11.93</v>
      </c>
      <c r="B187" s="2">
        <v>10</v>
      </c>
      <c r="C187" s="2">
        <v>16</v>
      </c>
      <c r="D187" s="2">
        <v>2.9199999999999964</v>
      </c>
      <c r="E187" s="2">
        <v>16</v>
      </c>
      <c r="F187" s="2">
        <f t="shared" si="0"/>
        <v>3.2300000000000031</v>
      </c>
    </row>
    <row r="188" spans="1:6">
      <c r="A188" s="2">
        <v>11.94</v>
      </c>
      <c r="B188" s="2">
        <v>10</v>
      </c>
      <c r="C188" s="2">
        <v>15</v>
      </c>
      <c r="D188" s="2">
        <v>2.7999999999999963</v>
      </c>
      <c r="E188" s="2">
        <v>15</v>
      </c>
      <c r="F188" s="2">
        <f t="shared" si="0"/>
        <v>3.1000000000000032</v>
      </c>
    </row>
    <row r="189" spans="1:6">
      <c r="A189" s="2">
        <v>11.95</v>
      </c>
      <c r="B189" s="2">
        <v>10</v>
      </c>
      <c r="C189" s="2">
        <v>14</v>
      </c>
      <c r="D189" s="2">
        <v>2.6799999999999962</v>
      </c>
      <c r="E189" s="2">
        <v>14</v>
      </c>
      <c r="F189" s="2">
        <f t="shared" si="0"/>
        <v>2.9700000000000033</v>
      </c>
    </row>
    <row r="190" spans="1:6">
      <c r="A190" s="2">
        <v>11.96</v>
      </c>
      <c r="B190" s="2">
        <v>10</v>
      </c>
      <c r="C190" s="2">
        <v>13</v>
      </c>
      <c r="D190" s="2">
        <v>2.5599999999999961</v>
      </c>
      <c r="E190" s="2">
        <v>13</v>
      </c>
      <c r="F190" s="2">
        <f t="shared" si="0"/>
        <v>2.8400000000000034</v>
      </c>
    </row>
    <row r="191" spans="1:6">
      <c r="A191" s="2">
        <v>11.97</v>
      </c>
      <c r="B191" s="2">
        <v>10</v>
      </c>
      <c r="C191" s="2">
        <v>12</v>
      </c>
      <c r="D191" s="2">
        <v>2.4399999999999959</v>
      </c>
      <c r="E191" s="2">
        <v>12</v>
      </c>
      <c r="F191" s="2">
        <f t="shared" si="0"/>
        <v>2.7100000000000035</v>
      </c>
    </row>
    <row r="192" spans="1:6">
      <c r="A192" s="2">
        <v>11.98</v>
      </c>
      <c r="B192" s="2">
        <v>10</v>
      </c>
      <c r="C192" s="2">
        <v>11</v>
      </c>
      <c r="D192" s="2">
        <v>2.3199999999999958</v>
      </c>
      <c r="E192" s="2">
        <v>11</v>
      </c>
      <c r="F192" s="2">
        <f t="shared" si="0"/>
        <v>2.5800000000000036</v>
      </c>
    </row>
    <row r="193" spans="1:6">
      <c r="A193" s="2">
        <v>11.99</v>
      </c>
      <c r="B193" s="2">
        <v>10</v>
      </c>
      <c r="C193" s="2">
        <v>10</v>
      </c>
      <c r="D193" s="2">
        <v>2.1999999999999957</v>
      </c>
      <c r="E193" s="2">
        <v>10</v>
      </c>
      <c r="F193" s="2">
        <f t="shared" si="0"/>
        <v>2.4500000000000037</v>
      </c>
    </row>
    <row r="194" spans="1:6">
      <c r="A194" s="2">
        <v>12</v>
      </c>
      <c r="B194" s="2">
        <v>10</v>
      </c>
      <c r="C194" s="2">
        <v>9</v>
      </c>
      <c r="D194" s="2">
        <v>2.0799999999999956</v>
      </c>
      <c r="E194" s="2">
        <v>9</v>
      </c>
      <c r="F194" s="2">
        <f t="shared" si="0"/>
        <v>2.3200000000000038</v>
      </c>
    </row>
    <row r="195" spans="1:6">
      <c r="A195" s="2">
        <v>12.01</v>
      </c>
      <c r="B195" s="2">
        <v>10</v>
      </c>
      <c r="C195" s="2">
        <v>8</v>
      </c>
      <c r="D195" s="2">
        <v>1.9599999999999955</v>
      </c>
      <c r="E195" s="2">
        <v>8</v>
      </c>
      <c r="F195" s="2">
        <f t="shared" si="0"/>
        <v>2.1900000000000039</v>
      </c>
    </row>
    <row r="196" spans="1:6">
      <c r="A196" s="2">
        <v>12.02</v>
      </c>
      <c r="B196" s="2">
        <v>10</v>
      </c>
      <c r="C196" s="2">
        <v>7</v>
      </c>
      <c r="D196" s="2">
        <v>1.8399999999999954</v>
      </c>
      <c r="E196" s="2">
        <v>7</v>
      </c>
      <c r="F196" s="2">
        <f t="shared" si="0"/>
        <v>2.0600000000000041</v>
      </c>
    </row>
    <row r="197" spans="1:6">
      <c r="A197" s="2">
        <v>12.03</v>
      </c>
      <c r="B197" s="2">
        <v>10</v>
      </c>
      <c r="C197" s="2">
        <v>6</v>
      </c>
      <c r="D197" s="2">
        <v>1.7199999999999953</v>
      </c>
      <c r="E197" s="2">
        <v>6</v>
      </c>
      <c r="F197" s="2">
        <f t="shared" si="0"/>
        <v>1.9300000000000042</v>
      </c>
    </row>
    <row r="198" spans="1:6">
      <c r="A198" s="2">
        <v>12.04</v>
      </c>
      <c r="B198" s="2">
        <v>10</v>
      </c>
      <c r="C198" s="2">
        <v>5</v>
      </c>
      <c r="D198" s="2">
        <v>1.5999999999999952</v>
      </c>
      <c r="E198" s="2">
        <v>5</v>
      </c>
      <c r="F198" s="2">
        <f t="shared" si="0"/>
        <v>1.8000000000000043</v>
      </c>
    </row>
    <row r="199" spans="1:6">
      <c r="A199" s="2">
        <v>12.05</v>
      </c>
      <c r="B199" s="2">
        <v>10</v>
      </c>
      <c r="C199" s="2">
        <v>4</v>
      </c>
      <c r="D199" s="2">
        <v>1.4799999999999951</v>
      </c>
      <c r="E199" s="2">
        <v>4</v>
      </c>
      <c r="F199" s="2">
        <f t="shared" si="0"/>
        <v>1.6700000000000044</v>
      </c>
    </row>
    <row r="200" spans="1:6">
      <c r="A200" s="2">
        <v>12.06</v>
      </c>
      <c r="B200" s="2">
        <v>10</v>
      </c>
      <c r="C200" s="2">
        <v>3</v>
      </c>
      <c r="D200" s="2">
        <v>1.359999999999995</v>
      </c>
      <c r="E200" s="2">
        <v>3</v>
      </c>
      <c r="F200" s="2">
        <f t="shared" si="0"/>
        <v>1.5400000000000045</v>
      </c>
    </row>
    <row r="201" spans="1:6">
      <c r="A201" s="2">
        <v>12.07</v>
      </c>
      <c r="B201" s="2">
        <v>10</v>
      </c>
      <c r="C201" s="2">
        <v>2</v>
      </c>
      <c r="D201" s="2">
        <v>1.2399999999999949</v>
      </c>
      <c r="E201" s="2">
        <v>2</v>
      </c>
      <c r="F201" s="2">
        <f t="shared" si="0"/>
        <v>1.4100000000000046</v>
      </c>
    </row>
    <row r="202" spans="1:6">
      <c r="A202" s="2">
        <v>12.08</v>
      </c>
      <c r="B202" s="2">
        <v>10</v>
      </c>
      <c r="C202" s="2">
        <v>1</v>
      </c>
      <c r="D202" s="2">
        <v>1.1199999999999948</v>
      </c>
      <c r="E202" s="2">
        <v>1</v>
      </c>
      <c r="F202" s="2">
        <f t="shared" si="0"/>
        <v>1.2800000000000047</v>
      </c>
    </row>
    <row r="203" spans="1:6">
      <c r="A203" s="2">
        <v>12.09</v>
      </c>
      <c r="B203" s="2">
        <v>10</v>
      </c>
      <c r="C203" s="2">
        <v>0</v>
      </c>
      <c r="D203" s="2">
        <v>0</v>
      </c>
      <c r="E203" s="2">
        <v>0</v>
      </c>
      <c r="F203" s="2">
        <v>0</v>
      </c>
    </row>
    <row r="204" spans="1:6">
      <c r="A204" s="2">
        <v>12.1</v>
      </c>
      <c r="B204" s="2">
        <v>10</v>
      </c>
      <c r="C204" s="2"/>
      <c r="D204" s="2"/>
      <c r="E204" s="2"/>
      <c r="F204" s="2"/>
    </row>
    <row r="205" spans="1:6">
      <c r="A205" s="2">
        <v>12.11</v>
      </c>
      <c r="B205" s="2">
        <v>10</v>
      </c>
      <c r="C205" s="2"/>
      <c r="D205" s="2"/>
      <c r="E205" s="2"/>
      <c r="F205" s="2"/>
    </row>
    <row r="206" spans="1:6">
      <c r="A206" s="2">
        <v>12.12</v>
      </c>
      <c r="B206" s="2">
        <v>10</v>
      </c>
      <c r="C206" s="2"/>
      <c r="D206" s="2"/>
      <c r="E206" s="2"/>
      <c r="F206" s="2"/>
    </row>
    <row r="207" spans="1:6">
      <c r="A207" s="2">
        <v>12.13</v>
      </c>
      <c r="B207" s="2">
        <v>10</v>
      </c>
      <c r="C207" s="2"/>
      <c r="D207" s="2"/>
      <c r="E207" s="2"/>
      <c r="F207" s="2"/>
    </row>
    <row r="208" spans="1:6">
      <c r="A208" s="2">
        <v>12.14</v>
      </c>
      <c r="B208" s="2">
        <v>10</v>
      </c>
      <c r="C208" s="2"/>
      <c r="D208" s="2"/>
      <c r="E208" s="2"/>
      <c r="F208" s="2"/>
    </row>
    <row r="209" spans="1:6">
      <c r="A209" s="2">
        <v>12.15</v>
      </c>
      <c r="B209" s="2">
        <v>10</v>
      </c>
      <c r="C209" s="2"/>
      <c r="D209" s="2"/>
      <c r="E209" s="2"/>
      <c r="F209" s="2"/>
    </row>
    <row r="210" spans="1:6">
      <c r="A210" s="2">
        <v>12.16</v>
      </c>
      <c r="B210" s="2">
        <v>10</v>
      </c>
      <c r="C210" s="2"/>
      <c r="D210" s="2"/>
      <c r="E210" s="2"/>
      <c r="F210" s="2"/>
    </row>
    <row r="211" spans="1:6">
      <c r="A211" s="2">
        <v>12.17</v>
      </c>
      <c r="B211" s="2">
        <v>10</v>
      </c>
      <c r="C211" s="2"/>
      <c r="D211" s="2"/>
      <c r="E211" s="2"/>
      <c r="F211" s="2"/>
    </row>
    <row r="212" spans="1:6">
      <c r="A212" s="2">
        <v>12.18</v>
      </c>
      <c r="B212" s="2">
        <v>10</v>
      </c>
      <c r="C212" s="2"/>
      <c r="D212" s="2"/>
      <c r="E212" s="2"/>
      <c r="F212" s="2"/>
    </row>
    <row r="213" spans="1:6">
      <c r="A213" s="2">
        <v>12.19</v>
      </c>
      <c r="B213" s="2">
        <v>10</v>
      </c>
      <c r="C213" s="2"/>
      <c r="D213" s="2"/>
      <c r="E213" s="2"/>
      <c r="F213" s="2"/>
    </row>
    <row r="214" spans="1:6">
      <c r="A214" s="2">
        <v>12.2</v>
      </c>
      <c r="B214" s="2">
        <v>10</v>
      </c>
      <c r="C214" s="2"/>
      <c r="D214" s="2"/>
      <c r="E214" s="2"/>
      <c r="F214" s="2"/>
    </row>
    <row r="215" spans="1:6">
      <c r="A215" s="2">
        <v>12.21</v>
      </c>
      <c r="B215" s="2">
        <v>10</v>
      </c>
      <c r="C215" s="2"/>
      <c r="D215" s="2"/>
      <c r="E215" s="2"/>
      <c r="F215" s="2"/>
    </row>
    <row r="216" spans="1:6">
      <c r="A216" s="2">
        <v>12.22</v>
      </c>
      <c r="B216" s="2">
        <v>10</v>
      </c>
      <c r="C216" s="2"/>
      <c r="D216" s="2"/>
      <c r="E216" s="2"/>
      <c r="F216" s="2"/>
    </row>
    <row r="217" spans="1:6">
      <c r="A217" s="2">
        <v>12.23</v>
      </c>
      <c r="B217" s="2">
        <v>10</v>
      </c>
      <c r="C217" s="2"/>
      <c r="D217" s="2"/>
      <c r="E217" s="2"/>
      <c r="F217" s="2"/>
    </row>
    <row r="218" spans="1:6">
      <c r="A218" s="2">
        <v>12.24</v>
      </c>
      <c r="B218" s="2">
        <v>10</v>
      </c>
      <c r="C218" s="2"/>
      <c r="D218" s="2"/>
      <c r="E218" s="2"/>
      <c r="F218" s="2"/>
    </row>
    <row r="219" spans="1:6">
      <c r="A219" s="2">
        <v>12.25</v>
      </c>
      <c r="B219" s="2">
        <v>10</v>
      </c>
      <c r="C219" s="2"/>
      <c r="D219" s="2"/>
      <c r="E219" s="2"/>
      <c r="F219" s="2"/>
    </row>
    <row r="220" spans="1:6">
      <c r="A220" s="2">
        <v>12.26</v>
      </c>
      <c r="B220" s="2">
        <v>10</v>
      </c>
      <c r="C220" s="2"/>
      <c r="D220" s="2"/>
      <c r="E220" s="2"/>
      <c r="F220" s="2"/>
    </row>
    <row r="221" spans="1:6">
      <c r="A221" s="2">
        <v>12.27</v>
      </c>
      <c r="B221" s="2">
        <v>10</v>
      </c>
      <c r="C221" s="2"/>
      <c r="D221" s="2"/>
      <c r="E221" s="2"/>
      <c r="F221" s="2"/>
    </row>
    <row r="222" spans="1:6">
      <c r="A222" s="2">
        <v>12.28</v>
      </c>
      <c r="B222" s="2">
        <v>10</v>
      </c>
      <c r="C222" s="2"/>
      <c r="D222" s="2"/>
      <c r="E222" s="2"/>
      <c r="F222" s="2"/>
    </row>
    <row r="223" spans="1:6">
      <c r="A223" s="2">
        <v>12.29</v>
      </c>
      <c r="B223" s="2">
        <v>10</v>
      </c>
      <c r="C223" s="2"/>
      <c r="D223" s="2"/>
      <c r="E223" s="2"/>
      <c r="F223" s="2"/>
    </row>
    <row r="224" spans="1:6">
      <c r="A224" s="2">
        <v>12.3</v>
      </c>
      <c r="B224" s="2">
        <v>10</v>
      </c>
      <c r="C224" s="2"/>
      <c r="D224" s="2"/>
      <c r="E224" s="2"/>
      <c r="F224" s="2"/>
    </row>
    <row r="225" spans="1:6">
      <c r="A225" s="2">
        <v>12.31</v>
      </c>
      <c r="B225" s="2">
        <v>10</v>
      </c>
      <c r="C225" s="2"/>
      <c r="D225" s="2"/>
      <c r="E225" s="2"/>
      <c r="F225" s="2"/>
    </row>
    <row r="226" spans="1:6">
      <c r="A226" s="2">
        <v>12.32</v>
      </c>
      <c r="B226" s="2">
        <v>10</v>
      </c>
      <c r="C226" s="2"/>
      <c r="D226" s="2"/>
      <c r="E226" s="2"/>
      <c r="F226" s="2"/>
    </row>
    <row r="227" spans="1:6">
      <c r="A227" s="2">
        <v>12.33</v>
      </c>
      <c r="B227" s="2">
        <v>10</v>
      </c>
      <c r="C227" s="2"/>
      <c r="D227" s="2"/>
      <c r="E227" s="2"/>
      <c r="F227" s="2"/>
    </row>
    <row r="228" spans="1:6">
      <c r="A228" s="2">
        <v>12.34</v>
      </c>
      <c r="B228" s="2">
        <v>10</v>
      </c>
      <c r="C228" s="2"/>
      <c r="D228" s="2"/>
      <c r="E228" s="2"/>
      <c r="F228" s="2"/>
    </row>
    <row r="229" spans="1:6">
      <c r="A229" s="2">
        <v>12.35</v>
      </c>
      <c r="B229" s="2">
        <v>10</v>
      </c>
      <c r="C229" s="2"/>
      <c r="D229" s="2"/>
      <c r="E229" s="2"/>
      <c r="F229" s="2"/>
    </row>
    <row r="230" spans="1:6">
      <c r="A230" s="2">
        <v>12.36</v>
      </c>
      <c r="B230" s="2">
        <v>10</v>
      </c>
      <c r="C230" s="2"/>
      <c r="D230" s="2"/>
      <c r="E230" s="2"/>
      <c r="F230" s="2"/>
    </row>
    <row r="231" spans="1:6">
      <c r="A231" s="2">
        <v>12.37</v>
      </c>
      <c r="B231" s="2">
        <v>10</v>
      </c>
      <c r="C231" s="2"/>
      <c r="D231" s="2"/>
      <c r="E231" s="2"/>
      <c r="F231" s="2"/>
    </row>
    <row r="232" spans="1:6">
      <c r="A232" s="2">
        <v>12.38</v>
      </c>
      <c r="B232" s="2">
        <v>10</v>
      </c>
      <c r="C232" s="2"/>
      <c r="D232" s="2"/>
      <c r="E232" s="2"/>
      <c r="F232" s="2"/>
    </row>
    <row r="233" spans="1:6">
      <c r="A233" s="2">
        <v>12.39</v>
      </c>
      <c r="B233" s="2">
        <v>10</v>
      </c>
      <c r="C233" s="2"/>
      <c r="D233" s="2"/>
      <c r="E233" s="2"/>
      <c r="F233" s="2"/>
    </row>
    <row r="234" spans="1:6">
      <c r="A234" s="2">
        <v>12.4</v>
      </c>
      <c r="B234" s="2">
        <v>10</v>
      </c>
      <c r="C234" s="2"/>
      <c r="D234" s="2"/>
      <c r="E234" s="2"/>
      <c r="F234" s="2"/>
    </row>
    <row r="235" spans="1:6">
      <c r="A235" s="2">
        <v>12.41</v>
      </c>
      <c r="B235" s="2">
        <v>10</v>
      </c>
      <c r="C235" s="2"/>
      <c r="D235" s="2"/>
      <c r="E235" s="2"/>
      <c r="F235" s="2"/>
    </row>
    <row r="236" spans="1:6">
      <c r="A236" s="2">
        <v>12.42</v>
      </c>
      <c r="B236" s="2">
        <v>10</v>
      </c>
      <c r="C236" s="2"/>
      <c r="D236" s="2"/>
      <c r="E236" s="2"/>
      <c r="F236" s="2"/>
    </row>
    <row r="237" spans="1:6">
      <c r="A237" s="2">
        <v>12.43</v>
      </c>
      <c r="B237" s="2">
        <v>10</v>
      </c>
      <c r="C237" s="2"/>
      <c r="D237" s="2"/>
      <c r="E237" s="2"/>
      <c r="F237" s="2"/>
    </row>
    <row r="238" spans="1:6">
      <c r="A238" s="2">
        <v>12.44</v>
      </c>
      <c r="B238" s="2">
        <v>10</v>
      </c>
      <c r="C238" s="2"/>
      <c r="D238" s="2"/>
      <c r="E238" s="2"/>
      <c r="F238" s="2"/>
    </row>
    <row r="239" spans="1:6">
      <c r="A239" s="2">
        <v>12.45</v>
      </c>
      <c r="B239" s="2">
        <v>10</v>
      </c>
      <c r="C239" s="2"/>
      <c r="D239" s="2"/>
      <c r="E239" s="2"/>
      <c r="F239" s="2"/>
    </row>
    <row r="240" spans="1:6">
      <c r="A240" s="2">
        <v>12.46</v>
      </c>
      <c r="B240" s="2">
        <v>10</v>
      </c>
      <c r="C240" s="2"/>
      <c r="D240" s="2"/>
      <c r="E240" s="2"/>
      <c r="F240" s="2"/>
    </row>
    <row r="241" spans="1:6">
      <c r="A241" s="2">
        <v>12.47</v>
      </c>
      <c r="B241" s="2">
        <v>10</v>
      </c>
      <c r="C241" s="2"/>
      <c r="D241" s="2"/>
      <c r="E241" s="2"/>
      <c r="F241" s="2"/>
    </row>
    <row r="242" spans="1:6">
      <c r="A242" s="2">
        <v>12.48</v>
      </c>
      <c r="B242" s="2">
        <v>10</v>
      </c>
      <c r="C242" s="2"/>
      <c r="D242" s="2"/>
      <c r="E242" s="2"/>
      <c r="F242" s="2"/>
    </row>
    <row r="243" spans="1:6">
      <c r="A243" s="2">
        <v>12.49</v>
      </c>
      <c r="B243" s="2">
        <v>10</v>
      </c>
      <c r="C243" s="2"/>
      <c r="D243" s="2"/>
      <c r="E243" s="2"/>
      <c r="F243" s="2"/>
    </row>
    <row r="244" spans="1:6">
      <c r="A244" s="2">
        <v>12.5</v>
      </c>
      <c r="B244" s="2">
        <v>10</v>
      </c>
      <c r="C244" s="2"/>
      <c r="D244" s="2"/>
      <c r="E244" s="2"/>
      <c r="F244" s="2"/>
    </row>
    <row r="245" spans="1:6">
      <c r="A245" s="2">
        <v>12.51</v>
      </c>
      <c r="B245" s="2">
        <v>10</v>
      </c>
      <c r="C245" s="2"/>
      <c r="D245" s="2"/>
      <c r="E245" s="2"/>
      <c r="F245" s="2"/>
    </row>
    <row r="246" spans="1:6">
      <c r="A246" s="2">
        <v>12.52</v>
      </c>
      <c r="B246" s="2">
        <v>10</v>
      </c>
      <c r="C246" s="2"/>
      <c r="D246" s="2"/>
      <c r="E246" s="2"/>
      <c r="F246" s="2"/>
    </row>
    <row r="247" spans="1:6">
      <c r="A247" s="2">
        <v>12.53</v>
      </c>
      <c r="B247" s="2">
        <v>10</v>
      </c>
      <c r="C247" s="2"/>
      <c r="D247" s="2"/>
      <c r="E247" s="2"/>
      <c r="F247" s="2"/>
    </row>
    <row r="248" spans="1:6">
      <c r="A248" s="2">
        <v>12.54</v>
      </c>
      <c r="B248" s="2">
        <v>10</v>
      </c>
      <c r="C248" s="2"/>
      <c r="D248" s="2"/>
      <c r="E248" s="2"/>
      <c r="F248" s="2"/>
    </row>
    <row r="249" spans="1:6">
      <c r="A249" s="2">
        <v>12.55</v>
      </c>
      <c r="B249" s="2">
        <v>10</v>
      </c>
      <c r="C249" s="2"/>
      <c r="D249" s="2"/>
      <c r="E249" s="2"/>
      <c r="F249" s="2"/>
    </row>
    <row r="250" spans="1:6">
      <c r="A250" s="2">
        <v>12.56</v>
      </c>
      <c r="B250" s="2">
        <v>10</v>
      </c>
      <c r="C250" s="2"/>
      <c r="D250" s="2"/>
      <c r="E250" s="2"/>
      <c r="F250" s="2"/>
    </row>
    <row r="251" spans="1:6">
      <c r="A251" s="2">
        <v>12.57</v>
      </c>
      <c r="B251" s="2">
        <v>10</v>
      </c>
      <c r="C251" s="2"/>
      <c r="D251" s="2"/>
      <c r="E251" s="2"/>
      <c r="F251" s="2"/>
    </row>
    <row r="252" spans="1:6">
      <c r="A252" s="2">
        <v>12.58</v>
      </c>
      <c r="B252" s="2">
        <v>10</v>
      </c>
      <c r="C252" s="2"/>
      <c r="D252" s="2"/>
      <c r="E252" s="2"/>
      <c r="F252" s="2"/>
    </row>
    <row r="253" spans="1:6">
      <c r="A253" s="2">
        <v>12.59</v>
      </c>
      <c r="B253" s="2">
        <v>10</v>
      </c>
      <c r="C253" s="2"/>
      <c r="D253" s="2"/>
      <c r="E253" s="2"/>
      <c r="F253" s="2"/>
    </row>
    <row r="254" spans="1:6">
      <c r="A254" s="2">
        <v>12.6</v>
      </c>
      <c r="B254" s="2">
        <v>10</v>
      </c>
      <c r="C254" s="2"/>
      <c r="D254" s="2"/>
      <c r="E254" s="2"/>
      <c r="F254" s="2"/>
    </row>
    <row r="255" spans="1:6">
      <c r="A255" s="2">
        <v>12.61</v>
      </c>
      <c r="B255" s="2">
        <v>10</v>
      </c>
      <c r="C255" s="2"/>
      <c r="D255" s="2"/>
      <c r="E255" s="2"/>
      <c r="F255" s="2"/>
    </row>
    <row r="256" spans="1:6">
      <c r="A256" s="2">
        <v>12.62</v>
      </c>
      <c r="B256" s="2">
        <v>10</v>
      </c>
      <c r="C256" s="2"/>
      <c r="D256" s="2"/>
      <c r="E256" s="2"/>
      <c r="F256" s="2"/>
    </row>
    <row r="257" spans="1:6">
      <c r="A257" s="2">
        <v>12.63</v>
      </c>
      <c r="B257" s="2">
        <v>10</v>
      </c>
      <c r="C257" s="2"/>
      <c r="D257" s="2"/>
      <c r="E257" s="2"/>
      <c r="F257" s="2"/>
    </row>
    <row r="258" spans="1:6">
      <c r="A258" s="2">
        <v>12.64</v>
      </c>
      <c r="B258" s="2">
        <v>10</v>
      </c>
      <c r="C258" s="2"/>
      <c r="D258" s="2"/>
      <c r="E258" s="2"/>
      <c r="F258" s="2"/>
    </row>
    <row r="259" spans="1:6">
      <c r="A259" s="2">
        <v>12.65</v>
      </c>
      <c r="B259" s="2">
        <v>10</v>
      </c>
      <c r="C259" s="2"/>
      <c r="D259" s="2"/>
      <c r="E259" s="2"/>
      <c r="F259" s="2"/>
    </row>
    <row r="260" spans="1:6">
      <c r="A260" s="2">
        <v>12.66</v>
      </c>
      <c r="B260" s="2">
        <v>10</v>
      </c>
      <c r="C260" s="2"/>
      <c r="D260" s="2"/>
      <c r="E260" s="2"/>
      <c r="F260" s="2"/>
    </row>
    <row r="261" spans="1:6">
      <c r="A261" s="2">
        <v>12.67</v>
      </c>
      <c r="B261" s="2">
        <v>10</v>
      </c>
      <c r="C261" s="2"/>
      <c r="D261" s="2"/>
      <c r="E261" s="2"/>
      <c r="F261" s="2"/>
    </row>
    <row r="262" spans="1:6">
      <c r="A262" s="2">
        <v>12.68</v>
      </c>
      <c r="B262" s="2">
        <v>10</v>
      </c>
      <c r="C262" s="2"/>
      <c r="D262" s="2"/>
      <c r="E262" s="2"/>
      <c r="F262" s="2"/>
    </row>
    <row r="263" spans="1:6">
      <c r="A263" s="2">
        <v>12.69</v>
      </c>
      <c r="B263" s="2">
        <v>10</v>
      </c>
      <c r="C263" s="2"/>
      <c r="D263" s="2"/>
      <c r="E263" s="2"/>
      <c r="F263" s="2"/>
    </row>
    <row r="264" spans="1:6">
      <c r="A264" s="2">
        <v>12.7</v>
      </c>
      <c r="B264" s="2">
        <v>10</v>
      </c>
      <c r="C264" s="2"/>
      <c r="D264" s="2"/>
      <c r="E264" s="2"/>
      <c r="F264" s="2"/>
    </row>
    <row r="265" spans="1:6">
      <c r="A265" s="2">
        <v>12.71</v>
      </c>
      <c r="B265" s="2">
        <v>10</v>
      </c>
      <c r="C265" s="2"/>
      <c r="D265" s="2"/>
      <c r="E265" s="2"/>
      <c r="F265" s="2"/>
    </row>
    <row r="266" spans="1:6">
      <c r="A266" s="2">
        <v>12.72</v>
      </c>
      <c r="B266" s="2">
        <v>10</v>
      </c>
      <c r="C266" s="2"/>
      <c r="D266" s="2"/>
      <c r="E266" s="2"/>
      <c r="F266" s="2"/>
    </row>
    <row r="267" spans="1:6">
      <c r="A267" s="2">
        <v>12.73</v>
      </c>
      <c r="B267" s="2">
        <v>10</v>
      </c>
      <c r="C267" s="2"/>
      <c r="D267" s="2"/>
      <c r="E267" s="2"/>
      <c r="F267" s="2"/>
    </row>
    <row r="268" spans="1:6">
      <c r="A268" s="2">
        <v>12.74</v>
      </c>
      <c r="B268" s="2">
        <v>10</v>
      </c>
      <c r="C268" s="2"/>
      <c r="D268" s="2"/>
      <c r="E268" s="2"/>
      <c r="F268" s="2"/>
    </row>
    <row r="269" spans="1:6">
      <c r="A269" s="2">
        <v>12.75</v>
      </c>
      <c r="B269" s="2">
        <v>10</v>
      </c>
      <c r="C269" s="2"/>
      <c r="D269" s="2"/>
      <c r="E269" s="2"/>
      <c r="F269" s="2"/>
    </row>
    <row r="270" spans="1:6">
      <c r="A270" s="2">
        <v>12.76</v>
      </c>
      <c r="B270" s="2">
        <v>10</v>
      </c>
      <c r="C270" s="2"/>
      <c r="D270" s="2"/>
      <c r="E270" s="2"/>
      <c r="F270" s="2"/>
    </row>
    <row r="271" spans="1:6">
      <c r="A271" s="2">
        <v>12.77</v>
      </c>
      <c r="B271" s="2">
        <v>10</v>
      </c>
      <c r="C271" s="2"/>
      <c r="D271" s="2"/>
      <c r="E271" s="2"/>
      <c r="F271" s="2"/>
    </row>
    <row r="272" spans="1:6">
      <c r="A272" s="2">
        <v>12.78</v>
      </c>
      <c r="B272" s="2">
        <v>10</v>
      </c>
      <c r="C272" s="2"/>
      <c r="D272" s="2"/>
      <c r="E272" s="2"/>
      <c r="F272" s="2"/>
    </row>
    <row r="273" spans="1:6">
      <c r="A273" s="2">
        <v>12.79</v>
      </c>
      <c r="B273" s="2">
        <v>10</v>
      </c>
      <c r="C273" s="2"/>
      <c r="D273" s="2"/>
      <c r="E273" s="2"/>
      <c r="F273" s="2"/>
    </row>
    <row r="274" spans="1:6">
      <c r="A274" s="2">
        <v>12.8</v>
      </c>
      <c r="B274" s="2">
        <v>10</v>
      </c>
      <c r="C274" s="2"/>
      <c r="D274" s="2"/>
      <c r="E274" s="2"/>
      <c r="F274" s="2"/>
    </row>
    <row r="275" spans="1:6">
      <c r="A275" s="2">
        <v>12.81</v>
      </c>
      <c r="B275" s="2">
        <v>10</v>
      </c>
      <c r="C275" s="2"/>
      <c r="D275" s="2"/>
      <c r="E275" s="2"/>
      <c r="F275" s="2"/>
    </row>
    <row r="276" spans="1:6">
      <c r="A276" s="2">
        <v>12.82</v>
      </c>
      <c r="B276" s="2">
        <v>10</v>
      </c>
      <c r="C276" s="2"/>
      <c r="D276" s="2"/>
      <c r="E276" s="2"/>
      <c r="F276" s="2"/>
    </row>
    <row r="277" spans="1:6">
      <c r="A277" s="2">
        <v>12.83</v>
      </c>
      <c r="B277" s="2">
        <v>10</v>
      </c>
      <c r="C277" s="2"/>
      <c r="D277" s="2"/>
      <c r="E277" s="2"/>
      <c r="F277" s="2"/>
    </row>
    <row r="278" spans="1:6">
      <c r="A278" s="2">
        <v>12.84</v>
      </c>
      <c r="B278" s="2">
        <v>10</v>
      </c>
      <c r="C278" s="2"/>
      <c r="D278" s="2"/>
      <c r="E278" s="2"/>
      <c r="F278" s="2"/>
    </row>
    <row r="279" spans="1:6">
      <c r="A279" s="2">
        <v>12.85</v>
      </c>
      <c r="B279" s="2">
        <v>10</v>
      </c>
      <c r="C279" s="2"/>
      <c r="D279" s="2"/>
      <c r="E279" s="2"/>
      <c r="F279" s="2"/>
    </row>
    <row r="280" spans="1:6">
      <c r="A280" s="2">
        <v>12.86</v>
      </c>
      <c r="B280" s="2">
        <v>10</v>
      </c>
      <c r="C280" s="2"/>
      <c r="D280" s="2"/>
      <c r="E280" s="2"/>
      <c r="F280" s="2"/>
    </row>
    <row r="281" spans="1:6">
      <c r="A281" s="2">
        <v>12.87</v>
      </c>
      <c r="B281" s="2">
        <v>10</v>
      </c>
      <c r="C281" s="2"/>
      <c r="D281" s="2"/>
      <c r="E281" s="2"/>
      <c r="F281" s="2"/>
    </row>
    <row r="282" spans="1:6">
      <c r="A282" s="2">
        <v>12.88</v>
      </c>
      <c r="B282" s="2">
        <v>10</v>
      </c>
      <c r="C282" s="2"/>
      <c r="D282" s="2"/>
      <c r="E282" s="2"/>
      <c r="F282" s="2"/>
    </row>
    <row r="283" spans="1:6">
      <c r="A283" s="2">
        <v>12.89</v>
      </c>
      <c r="B283" s="2">
        <v>10</v>
      </c>
      <c r="C283" s="2"/>
      <c r="D283" s="2"/>
      <c r="E283" s="2"/>
      <c r="F283" s="2"/>
    </row>
    <row r="284" spans="1:6">
      <c r="A284" s="2">
        <v>12.9</v>
      </c>
      <c r="B284" s="2">
        <v>10</v>
      </c>
      <c r="C284" s="2"/>
      <c r="D284" s="2"/>
      <c r="E284" s="2"/>
      <c r="F284" s="2"/>
    </row>
    <row r="285" spans="1:6">
      <c r="A285" s="2">
        <v>12.91</v>
      </c>
      <c r="B285" s="2">
        <v>10</v>
      </c>
      <c r="C285" s="2"/>
      <c r="D285" s="2"/>
      <c r="E285" s="2"/>
      <c r="F285" s="2"/>
    </row>
    <row r="286" spans="1:6">
      <c r="A286" s="2">
        <v>12.92</v>
      </c>
      <c r="B286" s="2">
        <v>10</v>
      </c>
      <c r="C286" s="2"/>
      <c r="D286" s="2"/>
      <c r="E286" s="2"/>
      <c r="F286" s="2"/>
    </row>
    <row r="287" spans="1:6">
      <c r="A287" s="2">
        <v>12.93</v>
      </c>
      <c r="B287" s="2">
        <v>10</v>
      </c>
      <c r="C287" s="2"/>
      <c r="D287" s="2"/>
      <c r="E287" s="2"/>
      <c r="F287" s="2"/>
    </row>
    <row r="288" spans="1:6">
      <c r="A288" s="2">
        <v>12.94</v>
      </c>
      <c r="B288" s="2">
        <v>10</v>
      </c>
      <c r="C288" s="2"/>
      <c r="D288" s="2"/>
      <c r="E288" s="2"/>
      <c r="F288" s="2"/>
    </row>
    <row r="289" spans="1:6">
      <c r="A289" s="2">
        <v>12.95</v>
      </c>
      <c r="B289" s="2">
        <v>10</v>
      </c>
      <c r="C289" s="2"/>
      <c r="D289" s="2"/>
      <c r="E289" s="2"/>
      <c r="F289" s="2"/>
    </row>
    <row r="290" spans="1:6">
      <c r="A290" s="2">
        <v>12.96</v>
      </c>
      <c r="B290" s="2">
        <v>10</v>
      </c>
      <c r="C290" s="2"/>
      <c r="D290" s="2"/>
      <c r="E290" s="2"/>
      <c r="F290" s="2"/>
    </row>
    <row r="291" spans="1:6">
      <c r="A291" s="2">
        <v>12.97</v>
      </c>
      <c r="B291" s="2">
        <v>10</v>
      </c>
      <c r="C291" s="2"/>
      <c r="D291" s="2"/>
      <c r="E291" s="2"/>
      <c r="F291" s="2"/>
    </row>
    <row r="292" spans="1:6">
      <c r="A292" s="2">
        <v>12.98</v>
      </c>
      <c r="B292" s="2">
        <v>10</v>
      </c>
      <c r="C292" s="2"/>
      <c r="D292" s="2"/>
      <c r="E292" s="2"/>
      <c r="F292" s="2"/>
    </row>
    <row r="293" spans="1:6">
      <c r="A293" s="2">
        <v>12.99</v>
      </c>
      <c r="B293" s="2">
        <v>10</v>
      </c>
      <c r="C293" s="2"/>
      <c r="D293" s="2"/>
      <c r="E293" s="2"/>
      <c r="F293" s="2"/>
    </row>
    <row r="294" spans="1:6">
      <c r="A294" s="2">
        <v>13</v>
      </c>
      <c r="B294" s="2">
        <v>10</v>
      </c>
      <c r="C294" s="2"/>
      <c r="D294" s="2"/>
      <c r="E294" s="2"/>
      <c r="F294" s="2"/>
    </row>
    <row r="295" spans="1:6">
      <c r="A295" s="2">
        <v>13.01</v>
      </c>
      <c r="B295" s="2">
        <v>10</v>
      </c>
      <c r="C295" s="2"/>
      <c r="D295" s="2"/>
      <c r="E295" s="2"/>
      <c r="F295" s="2"/>
    </row>
    <row r="296" spans="1:6">
      <c r="A296" s="2">
        <v>13.02</v>
      </c>
      <c r="B296" s="2">
        <v>10</v>
      </c>
      <c r="C296" s="2"/>
      <c r="D296" s="2"/>
      <c r="E296" s="2"/>
      <c r="F296" s="2"/>
    </row>
    <row r="297" spans="1:6">
      <c r="A297" s="2">
        <v>13.03</v>
      </c>
      <c r="B297" s="2">
        <v>10</v>
      </c>
      <c r="C297" s="2"/>
      <c r="D297" s="2"/>
      <c r="E297" s="2"/>
      <c r="F297" s="2"/>
    </row>
    <row r="298" spans="1:6">
      <c r="A298" s="2">
        <v>13.04</v>
      </c>
      <c r="B298" s="2">
        <v>10</v>
      </c>
      <c r="C298" s="2"/>
      <c r="D298" s="2"/>
      <c r="E298" s="2"/>
      <c r="F298" s="2"/>
    </row>
    <row r="299" spans="1:6">
      <c r="A299" s="2">
        <v>13.05</v>
      </c>
      <c r="B299" s="2">
        <v>10</v>
      </c>
      <c r="C299" s="2"/>
      <c r="D299" s="2"/>
      <c r="E299" s="2"/>
      <c r="F299" s="2"/>
    </row>
    <row r="300" spans="1:6">
      <c r="A300" s="2">
        <v>13.06</v>
      </c>
      <c r="B300" s="2">
        <v>10</v>
      </c>
      <c r="C300" s="2"/>
      <c r="D300" s="2"/>
      <c r="E300" s="2"/>
      <c r="F300" s="2"/>
    </row>
    <row r="301" spans="1:6">
      <c r="A301" s="2">
        <v>13.07</v>
      </c>
      <c r="B301" s="2">
        <v>10</v>
      </c>
      <c r="C301" s="2"/>
      <c r="D301" s="2"/>
      <c r="E301" s="2"/>
      <c r="F301" s="2"/>
    </row>
    <row r="302" spans="1:6">
      <c r="A302" s="2">
        <v>13.08</v>
      </c>
      <c r="B302" s="2">
        <v>10</v>
      </c>
      <c r="C302" s="2"/>
      <c r="D302" s="2"/>
      <c r="E302" s="2"/>
      <c r="F302" s="2"/>
    </row>
    <row r="303" spans="1:6">
      <c r="A303" s="2">
        <v>13.09</v>
      </c>
      <c r="B303" s="2">
        <v>10</v>
      </c>
      <c r="C303" s="2"/>
      <c r="D303" s="2"/>
      <c r="E303" s="2"/>
      <c r="F303" s="2"/>
    </row>
    <row r="304" spans="1:6">
      <c r="A304" s="2">
        <v>13.1</v>
      </c>
      <c r="B304" s="2">
        <v>10</v>
      </c>
      <c r="C304" s="2"/>
      <c r="D304" s="2"/>
      <c r="E304" s="2"/>
      <c r="F304" s="2"/>
    </row>
    <row r="305" spans="1:6">
      <c r="A305" s="2">
        <v>13.11</v>
      </c>
      <c r="B305" s="2">
        <v>10</v>
      </c>
      <c r="C305" s="2"/>
      <c r="D305" s="2"/>
      <c r="E305" s="2"/>
      <c r="F305" s="2"/>
    </row>
    <row r="306" spans="1:6">
      <c r="A306" s="2">
        <v>13.12</v>
      </c>
      <c r="B306" s="2">
        <v>10</v>
      </c>
      <c r="C306" s="2"/>
      <c r="D306" s="2"/>
      <c r="E306" s="2"/>
      <c r="F306" s="2"/>
    </row>
    <row r="307" spans="1:6">
      <c r="A307" s="2">
        <v>13.13</v>
      </c>
      <c r="B307" s="2">
        <v>10</v>
      </c>
      <c r="C307" s="2"/>
      <c r="D307" s="2"/>
      <c r="E307" s="2"/>
      <c r="F307" s="2"/>
    </row>
    <row r="308" spans="1:6">
      <c r="A308" s="2">
        <v>13.14</v>
      </c>
      <c r="B308" s="2">
        <v>10</v>
      </c>
      <c r="C308" s="2"/>
      <c r="D308" s="2"/>
      <c r="E308" s="2"/>
      <c r="F308" s="2"/>
    </row>
    <row r="309" spans="1:6">
      <c r="A309" s="2">
        <v>13.15</v>
      </c>
      <c r="B309" s="2">
        <v>10</v>
      </c>
      <c r="C309" s="2"/>
      <c r="D309" s="2"/>
      <c r="E309" s="2"/>
      <c r="F309" s="2"/>
    </row>
    <row r="310" spans="1:6">
      <c r="A310" s="2">
        <v>13.16</v>
      </c>
      <c r="B310" s="2">
        <v>10</v>
      </c>
      <c r="C310" s="2"/>
      <c r="D310" s="2"/>
      <c r="E310" s="2"/>
      <c r="F310" s="2"/>
    </row>
    <row r="311" spans="1:6">
      <c r="A311" s="2">
        <v>13.17</v>
      </c>
      <c r="B311" s="2">
        <v>10</v>
      </c>
      <c r="C311" s="2"/>
      <c r="D311" s="2"/>
      <c r="E311" s="2"/>
      <c r="F311" s="2"/>
    </row>
    <row r="312" spans="1:6">
      <c r="A312" s="2">
        <v>13.18</v>
      </c>
      <c r="B312" s="2">
        <v>10</v>
      </c>
      <c r="C312" s="2"/>
      <c r="D312" s="2"/>
      <c r="E312" s="2"/>
      <c r="F312" s="2"/>
    </row>
    <row r="313" spans="1:6">
      <c r="A313" s="2">
        <v>13.19</v>
      </c>
      <c r="B313" s="2">
        <v>10</v>
      </c>
      <c r="C313" s="2"/>
      <c r="D313" s="2"/>
      <c r="E313" s="2"/>
      <c r="F313" s="2"/>
    </row>
    <row r="314" spans="1:6">
      <c r="A314" s="2">
        <v>13.2</v>
      </c>
      <c r="B314" s="2">
        <v>10</v>
      </c>
      <c r="C314" s="2"/>
      <c r="D314" s="2"/>
      <c r="E314" s="2"/>
      <c r="F314" s="2"/>
    </row>
    <row r="315" spans="1:6">
      <c r="A315" s="2">
        <v>13.21</v>
      </c>
      <c r="B315" s="2">
        <v>10</v>
      </c>
      <c r="C315" s="2"/>
      <c r="D315" s="2"/>
      <c r="E315" s="2"/>
      <c r="F315" s="2"/>
    </row>
    <row r="316" spans="1:6">
      <c r="A316" s="2">
        <v>13.22</v>
      </c>
      <c r="B316" s="2">
        <v>10</v>
      </c>
      <c r="C316" s="2"/>
      <c r="D316" s="2"/>
      <c r="E316" s="2"/>
      <c r="F316" s="2"/>
    </row>
    <row r="317" spans="1:6">
      <c r="A317" s="2">
        <v>13.23</v>
      </c>
      <c r="B317" s="2">
        <v>10</v>
      </c>
      <c r="C317" s="2"/>
      <c r="D317" s="2"/>
      <c r="E317" s="2"/>
      <c r="F317" s="2"/>
    </row>
    <row r="318" spans="1:6">
      <c r="A318" s="2">
        <v>13.24</v>
      </c>
      <c r="B318" s="2">
        <v>10</v>
      </c>
      <c r="C318" s="2"/>
      <c r="D318" s="2"/>
      <c r="E318" s="2"/>
      <c r="F318" s="2"/>
    </row>
    <row r="319" spans="1:6">
      <c r="A319" s="2">
        <v>13.25</v>
      </c>
      <c r="B319" s="2">
        <v>10</v>
      </c>
      <c r="C319" s="2"/>
      <c r="D319" s="2"/>
      <c r="E319" s="2"/>
      <c r="F319" s="2"/>
    </row>
    <row r="320" spans="1:6">
      <c r="A320" s="2">
        <v>13.26</v>
      </c>
      <c r="B320" s="2">
        <v>10</v>
      </c>
      <c r="C320" s="2"/>
      <c r="D320" s="2"/>
      <c r="E320" s="2"/>
      <c r="F320" s="2"/>
    </row>
    <row r="321" spans="1:6">
      <c r="A321" s="2">
        <v>13.27</v>
      </c>
      <c r="B321" s="2">
        <v>10</v>
      </c>
      <c r="C321" s="2"/>
      <c r="D321" s="2"/>
      <c r="E321" s="2"/>
      <c r="F321" s="2"/>
    </row>
    <row r="322" spans="1:6">
      <c r="A322" s="2">
        <v>13.28</v>
      </c>
      <c r="B322" s="2">
        <v>10</v>
      </c>
      <c r="C322" s="2"/>
      <c r="D322" s="2"/>
      <c r="E322" s="2"/>
      <c r="F322" s="2"/>
    </row>
    <row r="323" spans="1:6">
      <c r="A323" s="2">
        <v>13.29</v>
      </c>
      <c r="B323" s="2">
        <v>10</v>
      </c>
      <c r="C323" s="2"/>
      <c r="D323" s="2"/>
      <c r="E323" s="2"/>
      <c r="F323" s="2"/>
    </row>
    <row r="324" spans="1:6">
      <c r="A324" s="2">
        <v>13.3</v>
      </c>
      <c r="B324" s="2">
        <v>10</v>
      </c>
      <c r="C324" s="2"/>
      <c r="D324" s="2"/>
      <c r="E324" s="2"/>
      <c r="F324" s="2"/>
    </row>
    <row r="325" spans="1:6">
      <c r="A325" s="2">
        <v>13.31</v>
      </c>
      <c r="B325" s="2">
        <v>10</v>
      </c>
      <c r="C325" s="2"/>
      <c r="D325" s="2"/>
      <c r="E325" s="2"/>
      <c r="F325" s="2"/>
    </row>
    <row r="326" spans="1:6">
      <c r="A326" s="2">
        <v>13.32</v>
      </c>
      <c r="B326" s="2">
        <v>10</v>
      </c>
      <c r="C326" s="2"/>
      <c r="D326" s="2"/>
      <c r="E326" s="2"/>
      <c r="F326" s="2"/>
    </row>
    <row r="327" spans="1:6">
      <c r="A327" s="2">
        <v>13.33</v>
      </c>
      <c r="B327" s="2">
        <v>10</v>
      </c>
      <c r="C327" s="2"/>
      <c r="D327" s="2"/>
      <c r="E327" s="2"/>
      <c r="F327" s="2"/>
    </row>
    <row r="328" spans="1:6">
      <c r="A328" s="2">
        <v>13.34</v>
      </c>
      <c r="B328" s="2">
        <v>10</v>
      </c>
      <c r="C328" s="2"/>
      <c r="D328" s="2"/>
      <c r="E328" s="2"/>
      <c r="F328" s="2"/>
    </row>
    <row r="329" spans="1:6">
      <c r="A329" s="2">
        <v>13.35</v>
      </c>
      <c r="B329" s="2">
        <v>10</v>
      </c>
      <c r="C329" s="2"/>
      <c r="D329" s="2"/>
      <c r="E329" s="2"/>
      <c r="F329" s="2"/>
    </row>
    <row r="330" spans="1:6">
      <c r="A330" s="2">
        <v>13.36</v>
      </c>
      <c r="B330" s="2">
        <v>10</v>
      </c>
      <c r="C330" s="2"/>
      <c r="D330" s="2"/>
      <c r="E330" s="2"/>
      <c r="F330" s="2"/>
    </row>
    <row r="331" spans="1:6">
      <c r="A331" s="2">
        <v>13.3699999999999</v>
      </c>
      <c r="B331" s="2">
        <v>10</v>
      </c>
      <c r="C331" s="2"/>
      <c r="D331" s="2"/>
      <c r="E331" s="2"/>
      <c r="F331" s="2"/>
    </row>
    <row r="332" spans="1:6">
      <c r="A332" s="2">
        <v>13.3799999999999</v>
      </c>
      <c r="B332" s="2">
        <v>10</v>
      </c>
      <c r="C332" s="2"/>
      <c r="D332" s="2"/>
      <c r="E332" s="2"/>
      <c r="F332" s="2"/>
    </row>
    <row r="333" spans="1:6">
      <c r="A333" s="2">
        <v>13.39</v>
      </c>
      <c r="B333" s="2">
        <v>10</v>
      </c>
      <c r="C333" s="2"/>
      <c r="D333" s="2"/>
      <c r="E333" s="2"/>
      <c r="F333" s="2"/>
    </row>
    <row r="334" spans="1:6">
      <c r="A334" s="2">
        <v>13.4</v>
      </c>
      <c r="B334" s="2">
        <v>10</v>
      </c>
      <c r="C334" s="2"/>
      <c r="D334" s="2"/>
      <c r="E334" s="2"/>
      <c r="F334" s="2"/>
    </row>
    <row r="335" spans="1:6">
      <c r="A335" s="2">
        <v>13.41</v>
      </c>
      <c r="B335" s="2">
        <v>10</v>
      </c>
      <c r="C335" s="2"/>
      <c r="D335" s="2"/>
      <c r="E335" s="2"/>
      <c r="F335" s="2"/>
    </row>
    <row r="336" spans="1:6">
      <c r="A336" s="2">
        <v>13.42</v>
      </c>
      <c r="B336" s="2">
        <v>10</v>
      </c>
      <c r="C336" s="2"/>
      <c r="D336" s="2"/>
      <c r="E336" s="2"/>
      <c r="F336" s="2"/>
    </row>
    <row r="337" spans="1:6">
      <c r="A337" s="2">
        <v>13.4299999999999</v>
      </c>
      <c r="B337" s="2">
        <v>10</v>
      </c>
      <c r="C337" s="2"/>
      <c r="D337" s="2"/>
      <c r="E337" s="2"/>
      <c r="F337" s="2"/>
    </row>
    <row r="338" spans="1:6">
      <c r="A338" s="2">
        <v>13.4399999999999</v>
      </c>
      <c r="B338" s="2">
        <v>10</v>
      </c>
      <c r="C338" s="2"/>
      <c r="D338" s="2"/>
      <c r="E338" s="2"/>
      <c r="F338" s="2"/>
    </row>
    <row r="339" spans="1:6">
      <c r="A339" s="2">
        <v>13.4499999999999</v>
      </c>
      <c r="B339" s="2">
        <v>10</v>
      </c>
      <c r="C339" s="2"/>
      <c r="D339" s="2"/>
      <c r="E339" s="2"/>
      <c r="F339" s="2"/>
    </row>
    <row r="340" spans="1:6">
      <c r="A340" s="2">
        <v>13.4599999999999</v>
      </c>
      <c r="B340" s="2">
        <v>10</v>
      </c>
      <c r="C340" s="2"/>
      <c r="D340" s="2"/>
      <c r="E340" s="2"/>
      <c r="F340" s="2"/>
    </row>
    <row r="341" spans="1:6">
      <c r="A341" s="2">
        <v>13.469999999999899</v>
      </c>
      <c r="B341" s="2">
        <v>10</v>
      </c>
      <c r="C341" s="2"/>
      <c r="D341" s="2"/>
      <c r="E341" s="2"/>
      <c r="F341" s="2"/>
    </row>
    <row r="342" spans="1:6">
      <c r="A342" s="2">
        <v>13.48</v>
      </c>
      <c r="B342" s="2">
        <v>10</v>
      </c>
      <c r="C342" s="2"/>
      <c r="D342" s="2"/>
      <c r="E342" s="2"/>
      <c r="F342" s="2"/>
    </row>
    <row r="343" spans="1:6">
      <c r="A343" s="2">
        <v>13.49</v>
      </c>
      <c r="B343" s="2">
        <v>10</v>
      </c>
      <c r="C343" s="2"/>
      <c r="D343" s="2"/>
      <c r="E343" s="2"/>
      <c r="F343" s="2"/>
    </row>
    <row r="344" spans="1:6">
      <c r="A344" s="2">
        <v>13.5</v>
      </c>
      <c r="B344" s="2">
        <v>10</v>
      </c>
      <c r="C344" s="2"/>
      <c r="D344" s="2"/>
      <c r="E344" s="2"/>
      <c r="F344" s="2"/>
    </row>
    <row r="345" spans="1:6">
      <c r="A345" s="2">
        <v>13.51</v>
      </c>
      <c r="B345" s="2">
        <v>10</v>
      </c>
      <c r="C345" s="2"/>
      <c r="D345" s="2"/>
      <c r="E345" s="2"/>
      <c r="F345" s="2"/>
    </row>
    <row r="346" spans="1:6">
      <c r="A346" s="2">
        <v>13.5199999999999</v>
      </c>
      <c r="B346" s="2">
        <v>10</v>
      </c>
      <c r="C346" s="2"/>
      <c r="D346" s="2"/>
      <c r="E346" s="2"/>
      <c r="F346" s="2"/>
    </row>
    <row r="347" spans="1:6">
      <c r="A347" s="2">
        <v>13.5299999999999</v>
      </c>
      <c r="B347" s="2">
        <v>10</v>
      </c>
      <c r="C347" s="2"/>
      <c r="D347" s="2"/>
      <c r="E347" s="2"/>
      <c r="F347" s="2"/>
    </row>
    <row r="348" spans="1:6">
      <c r="A348" s="2">
        <v>13.5399999999999</v>
      </c>
      <c r="B348" s="2">
        <v>10</v>
      </c>
      <c r="C348" s="2"/>
      <c r="D348" s="2"/>
      <c r="E348" s="2"/>
      <c r="F348" s="2"/>
    </row>
    <row r="349" spans="1:6">
      <c r="A349" s="2">
        <v>13.55</v>
      </c>
      <c r="B349" s="2">
        <v>10</v>
      </c>
      <c r="C349" s="2"/>
      <c r="D349" s="2"/>
      <c r="E349" s="2"/>
      <c r="F349" s="2"/>
    </row>
    <row r="350" spans="1:6">
      <c r="A350" s="2">
        <v>13.559999999999899</v>
      </c>
      <c r="B350" s="2">
        <v>10</v>
      </c>
      <c r="C350" s="2"/>
      <c r="D350" s="2"/>
      <c r="E350" s="2"/>
      <c r="F350" s="2"/>
    </row>
    <row r="351" spans="1:6">
      <c r="A351" s="2">
        <v>13.57</v>
      </c>
      <c r="B351" s="2">
        <v>10</v>
      </c>
      <c r="C351" s="2"/>
      <c r="D351" s="2"/>
      <c r="E351" s="2"/>
      <c r="F351" s="2"/>
    </row>
    <row r="352" spans="1:6">
      <c r="A352" s="2">
        <v>13.58</v>
      </c>
      <c r="B352" s="2">
        <v>10</v>
      </c>
      <c r="C352" s="2"/>
      <c r="D352" s="2"/>
      <c r="E352" s="2"/>
      <c r="F352" s="2"/>
    </row>
    <row r="353" spans="1:6">
      <c r="A353" s="2">
        <v>13.59</v>
      </c>
      <c r="B353" s="2">
        <v>10</v>
      </c>
      <c r="C353" s="2"/>
      <c r="D353" s="2"/>
      <c r="E353" s="2"/>
      <c r="F353" s="2"/>
    </row>
    <row r="354" spans="1:6">
      <c r="A354" s="2">
        <v>13.5999999999999</v>
      </c>
      <c r="B354" s="2">
        <v>10</v>
      </c>
      <c r="C354" s="2"/>
      <c r="D354" s="2"/>
      <c r="E354" s="2"/>
      <c r="F354" s="2"/>
    </row>
    <row r="355" spans="1:6">
      <c r="A355" s="2">
        <v>13.6099999999999</v>
      </c>
      <c r="B355" s="2">
        <v>10</v>
      </c>
      <c r="C355" s="2"/>
      <c r="D355" s="2"/>
      <c r="E355" s="2"/>
      <c r="F355" s="2"/>
    </row>
    <row r="356" spans="1:6">
      <c r="A356" s="2">
        <v>13.6199999999999</v>
      </c>
      <c r="B356" s="2">
        <v>10</v>
      </c>
      <c r="C356" s="2"/>
      <c r="D356" s="2"/>
      <c r="E356" s="2"/>
      <c r="F356" s="2"/>
    </row>
    <row r="357" spans="1:6">
      <c r="A357" s="2">
        <v>13.6299999999999</v>
      </c>
      <c r="B357" s="2">
        <v>10</v>
      </c>
      <c r="C357" s="2"/>
      <c r="D357" s="2"/>
      <c r="E357" s="2"/>
      <c r="F357" s="2"/>
    </row>
    <row r="358" spans="1:6">
      <c r="A358" s="2">
        <v>13.64</v>
      </c>
      <c r="B358" s="2">
        <v>10</v>
      </c>
      <c r="C358" s="2"/>
      <c r="D358" s="2"/>
      <c r="E358" s="2"/>
      <c r="F358" s="2"/>
    </row>
    <row r="359" spans="1:6">
      <c r="A359" s="2">
        <v>13.65</v>
      </c>
      <c r="B359" s="2">
        <v>10</v>
      </c>
      <c r="C359" s="2"/>
      <c r="D359" s="2"/>
      <c r="E359" s="2"/>
      <c r="F359" s="2"/>
    </row>
    <row r="360" spans="1:6">
      <c r="A360" s="2">
        <v>13.66</v>
      </c>
      <c r="B360" s="2">
        <v>10</v>
      </c>
      <c r="C360" s="2"/>
      <c r="D360" s="2"/>
      <c r="E360" s="2"/>
      <c r="F360" s="2"/>
    </row>
    <row r="361" spans="1:6">
      <c r="A361" s="2">
        <v>13.67</v>
      </c>
      <c r="B361" s="2">
        <v>10</v>
      </c>
      <c r="C361" s="2"/>
      <c r="D361" s="2"/>
      <c r="E361" s="2"/>
      <c r="F361" s="2"/>
    </row>
    <row r="362" spans="1:6">
      <c r="A362" s="2">
        <v>13.6799999999999</v>
      </c>
      <c r="B362" s="2">
        <v>10</v>
      </c>
      <c r="C362" s="2"/>
      <c r="D362" s="2"/>
      <c r="E362" s="2"/>
      <c r="F362" s="2"/>
    </row>
    <row r="363" spans="1:6">
      <c r="A363" s="2">
        <v>13.6899999999999</v>
      </c>
      <c r="B363" s="2">
        <v>10</v>
      </c>
      <c r="C363" s="2"/>
      <c r="D363" s="2"/>
      <c r="E363" s="2"/>
      <c r="F363" s="2"/>
    </row>
    <row r="364" spans="1:6">
      <c r="A364" s="2">
        <v>13.6999999999999</v>
      </c>
      <c r="B364" s="2">
        <v>10</v>
      </c>
      <c r="C364" s="2"/>
      <c r="D364" s="2"/>
      <c r="E364" s="2"/>
      <c r="F364" s="2"/>
    </row>
    <row r="365" spans="1:6">
      <c r="A365" s="2">
        <v>13.7099999999999</v>
      </c>
      <c r="B365" s="2">
        <v>10</v>
      </c>
      <c r="C365" s="2"/>
      <c r="D365" s="2"/>
      <c r="E365" s="2"/>
      <c r="F365" s="2"/>
    </row>
    <row r="366" spans="1:6">
      <c r="A366" s="2">
        <v>13.719999999999899</v>
      </c>
      <c r="B366" s="2">
        <v>10</v>
      </c>
      <c r="C366" s="2"/>
      <c r="D366" s="2"/>
      <c r="E366" s="2"/>
      <c r="F366" s="2"/>
    </row>
    <row r="367" spans="1:6">
      <c r="A367" s="2">
        <v>13.73</v>
      </c>
      <c r="B367" s="2">
        <v>10</v>
      </c>
      <c r="C367" s="2"/>
      <c r="D367" s="2"/>
      <c r="E367" s="2"/>
      <c r="F367" s="2"/>
    </row>
    <row r="368" spans="1:6">
      <c r="A368" s="2">
        <v>13.74</v>
      </c>
      <c r="B368" s="2">
        <v>10</v>
      </c>
      <c r="C368" s="2"/>
      <c r="D368" s="2"/>
      <c r="E368" s="2"/>
      <c r="F368" s="2"/>
    </row>
    <row r="369" spans="1:6">
      <c r="A369" s="2">
        <v>13.75</v>
      </c>
      <c r="B369" s="2">
        <v>10</v>
      </c>
      <c r="C369" s="2"/>
      <c r="D369" s="2"/>
      <c r="E369" s="2"/>
      <c r="F369" s="2"/>
    </row>
    <row r="370" spans="1:6">
      <c r="A370" s="2">
        <v>13.76</v>
      </c>
      <c r="B370" s="2">
        <v>10</v>
      </c>
      <c r="C370" s="2"/>
      <c r="D370" s="2"/>
      <c r="E370" s="2"/>
      <c r="F370" s="2"/>
    </row>
    <row r="371" spans="1:6">
      <c r="A371" s="2">
        <v>13.7699999999999</v>
      </c>
      <c r="B371" s="2">
        <v>10</v>
      </c>
      <c r="C371" s="2"/>
      <c r="D371" s="2"/>
      <c r="E371" s="2"/>
      <c r="F371" s="2"/>
    </row>
    <row r="372" spans="1:6">
      <c r="A372" s="2">
        <v>13.7799999999999</v>
      </c>
      <c r="B372" s="2">
        <v>10</v>
      </c>
      <c r="C372" s="2"/>
      <c r="D372" s="2"/>
      <c r="E372" s="2"/>
      <c r="F372" s="2"/>
    </row>
    <row r="373" spans="1:6">
      <c r="A373" s="2">
        <v>13.7899999999999</v>
      </c>
      <c r="B373" s="2">
        <v>10</v>
      </c>
      <c r="C373" s="2"/>
      <c r="D373" s="2"/>
      <c r="E373" s="2"/>
      <c r="F373" s="2"/>
    </row>
    <row r="374" spans="1:6">
      <c r="A374" s="2">
        <v>13.8</v>
      </c>
      <c r="B374" s="2">
        <v>10</v>
      </c>
      <c r="C374" s="2"/>
      <c r="D374" s="2"/>
      <c r="E374" s="2"/>
      <c r="F374" s="2"/>
    </row>
    <row r="375" spans="1:6">
      <c r="A375" s="2">
        <v>13.809999999999899</v>
      </c>
      <c r="B375" s="2">
        <v>10</v>
      </c>
      <c r="C375" s="2"/>
      <c r="D375" s="2"/>
      <c r="E375" s="2"/>
      <c r="F375" s="2"/>
    </row>
    <row r="376" spans="1:6">
      <c r="A376" s="2">
        <v>13.82</v>
      </c>
      <c r="B376" s="2">
        <v>10</v>
      </c>
      <c r="C376" s="2"/>
      <c r="D376" s="2"/>
      <c r="E376" s="2"/>
      <c r="F376" s="2"/>
    </row>
    <row r="377" spans="1:6">
      <c r="A377" s="2">
        <v>13.83</v>
      </c>
      <c r="B377" s="2">
        <v>10</v>
      </c>
      <c r="C377" s="2"/>
      <c r="D377" s="2"/>
      <c r="E377" s="2"/>
      <c r="F377" s="2"/>
    </row>
    <row r="378" spans="1:6">
      <c r="A378" s="2">
        <v>13.8399999999999</v>
      </c>
      <c r="B378" s="2">
        <v>10</v>
      </c>
      <c r="C378" s="2"/>
      <c r="D378" s="2"/>
      <c r="E378" s="2"/>
      <c r="F378" s="2"/>
    </row>
    <row r="379" spans="1:6">
      <c r="A379" s="2">
        <v>13.8499999999999</v>
      </c>
      <c r="B379" s="2">
        <v>10</v>
      </c>
      <c r="C379" s="2"/>
      <c r="D379" s="2"/>
      <c r="E379" s="2"/>
      <c r="F379" s="2"/>
    </row>
    <row r="380" spans="1:6">
      <c r="A380" s="2">
        <v>13.8599999999999</v>
      </c>
      <c r="B380" s="2">
        <v>10</v>
      </c>
      <c r="C380" s="2"/>
      <c r="D380" s="2"/>
      <c r="E380" s="2"/>
      <c r="F380" s="2"/>
    </row>
    <row r="381" spans="1:6">
      <c r="A381" s="2">
        <v>13.8699999999999</v>
      </c>
      <c r="B381" s="2">
        <v>10</v>
      </c>
      <c r="C381" s="2"/>
      <c r="D381" s="2"/>
      <c r="E381" s="2"/>
      <c r="F381" s="2"/>
    </row>
    <row r="382" spans="1:6">
      <c r="A382" s="2">
        <v>13.8799999999999</v>
      </c>
      <c r="B382" s="2">
        <v>10</v>
      </c>
      <c r="C382" s="2"/>
      <c r="D382" s="2"/>
      <c r="E382" s="2"/>
      <c r="F382" s="2"/>
    </row>
    <row r="383" spans="1:6">
      <c r="A383" s="2">
        <v>13.889999999999899</v>
      </c>
      <c r="B383" s="2">
        <v>10</v>
      </c>
      <c r="C383" s="2"/>
      <c r="D383" s="2"/>
      <c r="E383" s="2"/>
      <c r="F383" s="2"/>
    </row>
    <row r="384" spans="1:6">
      <c r="A384" s="2">
        <v>13.899999999999901</v>
      </c>
      <c r="B384" s="2">
        <v>10</v>
      </c>
      <c r="C384" s="2"/>
      <c r="D384" s="2"/>
      <c r="E384" s="2"/>
      <c r="F384" s="2"/>
    </row>
    <row r="385" spans="1:6">
      <c r="A385" s="2">
        <v>13.909999999999901</v>
      </c>
      <c r="B385" s="2">
        <v>10</v>
      </c>
      <c r="C385" s="2"/>
      <c r="D385" s="2"/>
      <c r="E385" s="2"/>
      <c r="F385" s="2"/>
    </row>
    <row r="386" spans="1:6">
      <c r="A386" s="2">
        <v>13.9199999999999</v>
      </c>
      <c r="B386" s="2">
        <v>10</v>
      </c>
      <c r="C386" s="2"/>
      <c r="D386" s="2"/>
      <c r="E386" s="2"/>
      <c r="F386" s="2"/>
    </row>
    <row r="387" spans="1:6">
      <c r="A387" s="2">
        <v>13.9299999999999</v>
      </c>
      <c r="B387" s="2">
        <v>10</v>
      </c>
      <c r="C387" s="2"/>
      <c r="D387" s="2"/>
      <c r="E387" s="2"/>
      <c r="F387" s="2"/>
    </row>
    <row r="388" spans="1:6">
      <c r="A388" s="2">
        <v>13.9399999999999</v>
      </c>
      <c r="B388" s="2">
        <v>10</v>
      </c>
      <c r="C388" s="2"/>
      <c r="D388" s="2"/>
      <c r="E388" s="2"/>
      <c r="F388" s="2"/>
    </row>
    <row r="389" spans="1:6">
      <c r="A389" s="2">
        <v>13.9499999999999</v>
      </c>
      <c r="B389" s="2">
        <v>10</v>
      </c>
      <c r="C389" s="2"/>
      <c r="D389" s="2"/>
      <c r="E389" s="2"/>
      <c r="F389" s="2"/>
    </row>
    <row r="390" spans="1:6">
      <c r="A390" s="2">
        <v>13.9599999999999</v>
      </c>
      <c r="B390" s="2">
        <v>10</v>
      </c>
      <c r="C390" s="2"/>
      <c r="D390" s="2"/>
      <c r="E390" s="2"/>
      <c r="F390" s="2"/>
    </row>
    <row r="391" spans="1:6">
      <c r="A391" s="2">
        <v>13.969999999999899</v>
      </c>
      <c r="B391" s="2">
        <v>10</v>
      </c>
      <c r="C391" s="2"/>
      <c r="D391" s="2"/>
      <c r="E391" s="2"/>
      <c r="F391" s="2"/>
    </row>
    <row r="392" spans="1:6">
      <c r="A392" s="2">
        <v>13.979999999999899</v>
      </c>
      <c r="B392" s="2">
        <v>10</v>
      </c>
      <c r="C392" s="2"/>
      <c r="D392" s="2"/>
      <c r="E392" s="2"/>
      <c r="F392" s="2"/>
    </row>
    <row r="393" spans="1:6">
      <c r="A393" s="2">
        <v>13.989999999999901</v>
      </c>
      <c r="B393" s="2">
        <v>10</v>
      </c>
      <c r="C393" s="2"/>
      <c r="D393" s="2"/>
      <c r="E393" s="2"/>
      <c r="F393" s="2"/>
    </row>
    <row r="394" spans="1:6">
      <c r="A394" s="2">
        <v>13.999999999999901</v>
      </c>
      <c r="B394" s="2">
        <v>10</v>
      </c>
      <c r="C394" s="2"/>
      <c r="D394" s="2"/>
      <c r="E394" s="2"/>
      <c r="F394" s="2"/>
    </row>
    <row r="395" spans="1:6">
      <c r="A395" s="2">
        <v>14.0099999999999</v>
      </c>
      <c r="B395" s="2">
        <v>10</v>
      </c>
      <c r="C395" s="2"/>
      <c r="D395" s="2"/>
      <c r="E395" s="2"/>
      <c r="F395" s="2"/>
    </row>
    <row r="396" spans="1:6">
      <c r="A396" s="2">
        <v>14.0199999999999</v>
      </c>
      <c r="B396" s="2">
        <v>10</v>
      </c>
      <c r="C396" s="2"/>
      <c r="D396" s="2"/>
      <c r="E396" s="2"/>
      <c r="F396" s="2"/>
    </row>
    <row r="397" spans="1:6">
      <c r="A397" s="2">
        <v>14.0299999999999</v>
      </c>
      <c r="B397" s="2">
        <v>10</v>
      </c>
      <c r="C397" s="2"/>
      <c r="D397" s="2"/>
      <c r="E397" s="2"/>
      <c r="F397" s="2"/>
    </row>
    <row r="398" spans="1:6">
      <c r="A398" s="2">
        <v>14.0399999999999</v>
      </c>
      <c r="B398" s="2">
        <v>10</v>
      </c>
      <c r="C398" s="2"/>
      <c r="D398" s="2"/>
      <c r="E398" s="2"/>
      <c r="F398" s="2"/>
    </row>
    <row r="399" spans="1:6">
      <c r="A399" s="2">
        <v>14.049999999999899</v>
      </c>
      <c r="B399" s="2">
        <v>10</v>
      </c>
      <c r="C399" s="2"/>
      <c r="D399" s="2"/>
      <c r="E399" s="2"/>
      <c r="F399" s="2"/>
    </row>
    <row r="400" spans="1:6">
      <c r="A400" s="2">
        <v>14.059999999999899</v>
      </c>
      <c r="B400" s="2">
        <v>10</v>
      </c>
      <c r="C400" s="2"/>
      <c r="D400" s="2"/>
      <c r="E400" s="2"/>
      <c r="F400" s="2"/>
    </row>
    <row r="401" spans="1:6">
      <c r="A401" s="2">
        <v>14.069999999999901</v>
      </c>
      <c r="B401" s="2">
        <v>10</v>
      </c>
      <c r="C401" s="2"/>
      <c r="D401" s="2"/>
      <c r="E401" s="2"/>
      <c r="F401" s="2"/>
    </row>
    <row r="402" spans="1:6">
      <c r="A402" s="2">
        <v>14.079999999999901</v>
      </c>
      <c r="B402" s="2">
        <v>10</v>
      </c>
      <c r="C402" s="2"/>
      <c r="D402" s="2"/>
      <c r="E402" s="2"/>
      <c r="F402" s="2"/>
    </row>
    <row r="403" spans="1:6">
      <c r="A403" s="2">
        <v>14.0899999999999</v>
      </c>
      <c r="B403" s="2">
        <v>10</v>
      </c>
      <c r="C403" s="2"/>
      <c r="D403" s="2"/>
      <c r="E403" s="2"/>
      <c r="F403" s="2"/>
    </row>
    <row r="404" spans="1:6">
      <c r="A404" s="2">
        <v>14.0999999999999</v>
      </c>
      <c r="B404" s="2">
        <v>10</v>
      </c>
      <c r="C404" s="2"/>
      <c r="D404" s="2"/>
      <c r="E404" s="2"/>
      <c r="F404" s="2"/>
    </row>
    <row r="405" spans="1:6">
      <c r="A405" s="2">
        <v>14.1099999999999</v>
      </c>
      <c r="B405" s="2">
        <v>10</v>
      </c>
      <c r="C405" s="2"/>
      <c r="D405" s="2"/>
      <c r="E405" s="2"/>
      <c r="F405" s="2"/>
    </row>
    <row r="406" spans="1:6">
      <c r="A406" s="2">
        <v>14.1199999999999</v>
      </c>
      <c r="B406" s="2">
        <v>10</v>
      </c>
      <c r="C406" s="2"/>
      <c r="D406" s="2"/>
      <c r="E406" s="2"/>
      <c r="F406" s="2"/>
    </row>
    <row r="407" spans="1:6">
      <c r="A407" s="2">
        <v>14.1299999999999</v>
      </c>
      <c r="B407" s="2">
        <v>10</v>
      </c>
      <c r="C407" s="2"/>
      <c r="D407" s="2"/>
      <c r="E407" s="2"/>
      <c r="F407" s="2"/>
    </row>
    <row r="408" spans="1:6">
      <c r="A408" s="2">
        <v>14.139999999999899</v>
      </c>
      <c r="B408" s="2">
        <v>10</v>
      </c>
      <c r="C408" s="2"/>
      <c r="D408" s="2"/>
      <c r="E408" s="2"/>
      <c r="F408" s="2"/>
    </row>
    <row r="409" spans="1:6">
      <c r="A409" s="2">
        <v>14.149999999999901</v>
      </c>
      <c r="B409" s="2">
        <v>10</v>
      </c>
      <c r="C409" s="2"/>
      <c r="D409" s="2"/>
      <c r="E409" s="2"/>
      <c r="F409" s="2"/>
    </row>
    <row r="410" spans="1:6">
      <c r="A410" s="2">
        <v>14.159999999999901</v>
      </c>
      <c r="B410" s="2">
        <v>10</v>
      </c>
      <c r="C410" s="2"/>
      <c r="D410" s="2"/>
      <c r="E410" s="2"/>
      <c r="F410" s="2"/>
    </row>
    <row r="411" spans="1:6">
      <c r="A411" s="2">
        <v>14.1699999999999</v>
      </c>
      <c r="B411" s="2">
        <v>10</v>
      </c>
      <c r="C411" s="2"/>
      <c r="D411" s="2"/>
      <c r="E411" s="2"/>
      <c r="F411" s="2"/>
    </row>
    <row r="412" spans="1:6">
      <c r="A412" s="2">
        <v>14.1799999999999</v>
      </c>
      <c r="B412" s="2">
        <v>10</v>
      </c>
      <c r="C412" s="2"/>
      <c r="D412" s="2"/>
      <c r="E412" s="2"/>
      <c r="F412" s="2"/>
    </row>
    <row r="413" spans="1:6">
      <c r="A413" s="2">
        <v>14.1899999999999</v>
      </c>
      <c r="B413" s="2">
        <v>10</v>
      </c>
      <c r="C413" s="2"/>
      <c r="D413" s="2"/>
      <c r="E413" s="2"/>
      <c r="F413" s="2"/>
    </row>
    <row r="414" spans="1:6">
      <c r="A414" s="2">
        <v>14.1999999999999</v>
      </c>
      <c r="B414" s="2">
        <v>10</v>
      </c>
      <c r="C414" s="2"/>
      <c r="D414" s="2"/>
      <c r="E414" s="2"/>
      <c r="F414" s="2"/>
    </row>
    <row r="415" spans="1:6">
      <c r="A415" s="2">
        <v>14.2099999999999</v>
      </c>
      <c r="B415" s="2">
        <v>10</v>
      </c>
      <c r="C415" s="2"/>
      <c r="D415" s="2"/>
      <c r="E415" s="2"/>
      <c r="F415" s="2"/>
    </row>
    <row r="416" spans="1:6">
      <c r="A416" s="2">
        <v>14.219999999999899</v>
      </c>
      <c r="B416" s="2">
        <v>10</v>
      </c>
      <c r="C416" s="2"/>
      <c r="D416" s="2"/>
      <c r="E416" s="2"/>
      <c r="F416" s="2"/>
    </row>
    <row r="417" spans="1:6">
      <c r="A417" s="2">
        <v>14.229999999999899</v>
      </c>
      <c r="B417" s="2">
        <v>10</v>
      </c>
      <c r="C417" s="2"/>
      <c r="D417" s="2"/>
      <c r="E417" s="2"/>
      <c r="F417" s="2"/>
    </row>
    <row r="418" spans="1:6">
      <c r="A418" s="2">
        <v>14.239999999999901</v>
      </c>
      <c r="B418" s="2">
        <v>10</v>
      </c>
      <c r="C418" s="2"/>
      <c r="D418" s="2"/>
      <c r="E418" s="2"/>
      <c r="F418" s="2"/>
    </row>
    <row r="419" spans="1:6">
      <c r="A419" s="2">
        <v>14.249999999999901</v>
      </c>
      <c r="B419" s="2">
        <v>10</v>
      </c>
      <c r="C419" s="2"/>
      <c r="D419" s="2"/>
      <c r="E419" s="2"/>
      <c r="F419" s="2"/>
    </row>
    <row r="420" spans="1:6">
      <c r="A420" s="2">
        <v>14.2599999999999</v>
      </c>
      <c r="B420" s="2">
        <v>10</v>
      </c>
      <c r="C420" s="2"/>
      <c r="D420" s="2"/>
      <c r="E420" s="2"/>
      <c r="F420" s="2"/>
    </row>
    <row r="421" spans="1:6">
      <c r="A421" s="2">
        <v>14.2699999999999</v>
      </c>
      <c r="B421" s="2">
        <v>10</v>
      </c>
      <c r="C421" s="2"/>
      <c r="D421" s="2"/>
      <c r="E421" s="2"/>
      <c r="F421" s="2"/>
    </row>
    <row r="422" spans="1:6">
      <c r="A422" s="2">
        <v>14.2799999999999</v>
      </c>
      <c r="B422" s="2">
        <v>10</v>
      </c>
      <c r="C422" s="2"/>
      <c r="D422" s="2"/>
      <c r="E422" s="2"/>
      <c r="F422" s="2"/>
    </row>
    <row r="423" spans="1:6">
      <c r="A423" s="2">
        <v>14.2899999999999</v>
      </c>
      <c r="B423" s="2">
        <v>10</v>
      </c>
      <c r="C423" s="2"/>
      <c r="D423" s="2"/>
      <c r="E423" s="2"/>
      <c r="F423" s="2"/>
    </row>
    <row r="424" spans="1:6">
      <c r="A424" s="2">
        <v>14.299999999999899</v>
      </c>
      <c r="B424" s="2">
        <v>10</v>
      </c>
      <c r="C424" s="2"/>
      <c r="D424" s="2"/>
      <c r="E424" s="2"/>
      <c r="F424" s="2"/>
    </row>
    <row r="425" spans="1:6">
      <c r="A425" s="2">
        <v>14.309999999999899</v>
      </c>
      <c r="B425" s="2">
        <v>10</v>
      </c>
      <c r="C425" s="2"/>
      <c r="D425" s="2"/>
      <c r="E425" s="2"/>
      <c r="F425" s="2"/>
    </row>
    <row r="426" spans="1:6">
      <c r="A426" s="2">
        <v>14.319999999999901</v>
      </c>
      <c r="B426" s="2">
        <v>10</v>
      </c>
      <c r="C426" s="2"/>
      <c r="D426" s="2"/>
      <c r="E426" s="2"/>
      <c r="F426" s="2"/>
    </row>
    <row r="427" spans="1:6">
      <c r="A427" s="2">
        <v>14.329999999999901</v>
      </c>
      <c r="B427" s="2">
        <v>10</v>
      </c>
      <c r="C427" s="2"/>
      <c r="D427" s="2"/>
      <c r="E427" s="2"/>
      <c r="F427" s="2"/>
    </row>
    <row r="428" spans="1:6">
      <c r="A428" s="2">
        <v>14.3399999999999</v>
      </c>
      <c r="B428" s="2">
        <v>10</v>
      </c>
      <c r="C428" s="2"/>
      <c r="D428" s="2"/>
      <c r="E428" s="2"/>
      <c r="F428" s="2"/>
    </row>
    <row r="429" spans="1:6">
      <c r="A429" s="2">
        <v>14.3499999999999</v>
      </c>
      <c r="B429" s="2">
        <v>10</v>
      </c>
      <c r="C429" s="2"/>
      <c r="D429" s="2"/>
      <c r="E429" s="2"/>
      <c r="F429" s="2"/>
    </row>
    <row r="430" spans="1:6">
      <c r="A430" s="2">
        <v>14.3599999999999</v>
      </c>
      <c r="B430" s="2">
        <v>10</v>
      </c>
      <c r="C430" s="2"/>
      <c r="D430" s="2"/>
      <c r="E430" s="2"/>
      <c r="F430" s="2"/>
    </row>
    <row r="431" spans="1:6">
      <c r="A431" s="2">
        <v>14.3699999999999</v>
      </c>
      <c r="B431" s="2">
        <v>10</v>
      </c>
      <c r="C431" s="2"/>
      <c r="D431" s="2"/>
      <c r="E431" s="2"/>
      <c r="F431" s="2"/>
    </row>
    <row r="432" spans="1:6">
      <c r="A432" s="2">
        <v>14.3799999999999</v>
      </c>
      <c r="B432" s="2">
        <v>10</v>
      </c>
      <c r="C432" s="2"/>
      <c r="D432" s="2"/>
      <c r="E432" s="2"/>
      <c r="F432" s="2"/>
    </row>
    <row r="433" spans="1:6">
      <c r="A433" s="2">
        <v>14.389999999999899</v>
      </c>
      <c r="B433" s="2">
        <v>10</v>
      </c>
      <c r="C433" s="2"/>
      <c r="D433" s="2"/>
      <c r="E433" s="2"/>
      <c r="F433" s="2"/>
    </row>
    <row r="434" spans="1:6">
      <c r="A434" s="2">
        <v>14.399999999999901</v>
      </c>
      <c r="B434" s="2">
        <v>10</v>
      </c>
      <c r="C434" s="2"/>
      <c r="D434" s="2"/>
      <c r="E434" s="2"/>
      <c r="F434" s="2"/>
    </row>
    <row r="435" spans="1:6">
      <c r="A435" s="2">
        <v>14.409999999999901</v>
      </c>
      <c r="B435" s="2">
        <v>10</v>
      </c>
      <c r="C435" s="2"/>
      <c r="D435" s="2"/>
      <c r="E435" s="2"/>
      <c r="F435" s="2"/>
    </row>
    <row r="436" spans="1:6">
      <c r="A436" s="2">
        <v>14.4199999999999</v>
      </c>
      <c r="B436" s="2">
        <v>10</v>
      </c>
      <c r="C436" s="2"/>
      <c r="D436" s="2"/>
      <c r="E436" s="2"/>
      <c r="F436" s="2"/>
    </row>
    <row r="437" spans="1:6">
      <c r="A437" s="2">
        <v>14.4299999999999</v>
      </c>
      <c r="B437" s="2">
        <v>10</v>
      </c>
      <c r="C437" s="2"/>
      <c r="D437" s="2"/>
      <c r="E437" s="2"/>
      <c r="F437" s="2"/>
    </row>
    <row r="438" spans="1:6">
      <c r="A438" s="2">
        <v>14.4399999999999</v>
      </c>
      <c r="B438" s="2">
        <v>10</v>
      </c>
      <c r="C438" s="2"/>
      <c r="D438" s="2"/>
      <c r="E438" s="2"/>
      <c r="F438" s="2"/>
    </row>
    <row r="439" spans="1:6">
      <c r="A439" s="2">
        <v>14.4499999999999</v>
      </c>
      <c r="B439" s="2">
        <v>10</v>
      </c>
      <c r="C439" s="2"/>
      <c r="D439" s="2"/>
      <c r="E439" s="2"/>
      <c r="F439" s="2"/>
    </row>
    <row r="440" spans="1:6">
      <c r="A440" s="2">
        <v>14.4599999999999</v>
      </c>
      <c r="B440" s="2">
        <v>10</v>
      </c>
      <c r="C440" s="2"/>
      <c r="D440" s="2"/>
      <c r="E440" s="2"/>
      <c r="F440" s="2"/>
    </row>
    <row r="441" spans="1:6">
      <c r="A441" s="2">
        <v>14.469999999999899</v>
      </c>
      <c r="B441" s="2">
        <v>10</v>
      </c>
      <c r="C441" s="2"/>
      <c r="D441" s="2"/>
      <c r="E441" s="2"/>
      <c r="F441" s="2"/>
    </row>
    <row r="442" spans="1:6">
      <c r="A442" s="2">
        <v>14.479999999999899</v>
      </c>
      <c r="B442" s="2">
        <v>10</v>
      </c>
      <c r="C442" s="2"/>
      <c r="D442" s="2"/>
      <c r="E442" s="2"/>
      <c r="F442" s="2"/>
    </row>
    <row r="443" spans="1:6">
      <c r="A443" s="2">
        <v>14.489999999999901</v>
      </c>
      <c r="B443" s="2">
        <v>10</v>
      </c>
      <c r="C443" s="2"/>
      <c r="D443" s="2"/>
      <c r="E443" s="2"/>
      <c r="F443" s="2"/>
    </row>
    <row r="444" spans="1:6">
      <c r="A444" s="2">
        <v>14.499999999999901</v>
      </c>
      <c r="B444" s="2">
        <v>10</v>
      </c>
      <c r="C444" s="2"/>
      <c r="D444" s="2"/>
      <c r="E444" s="2"/>
      <c r="F444" s="2"/>
    </row>
    <row r="445" spans="1:6">
      <c r="A445" s="2">
        <v>14.5099999999999</v>
      </c>
      <c r="B445" s="2">
        <v>9.99</v>
      </c>
      <c r="C445" s="2"/>
      <c r="D445" s="2"/>
      <c r="E445" s="2"/>
      <c r="F445" s="2"/>
    </row>
    <row r="446" spans="1:6">
      <c r="A446" s="2">
        <v>14.5199999999999</v>
      </c>
      <c r="B446" s="2">
        <v>9.98</v>
      </c>
      <c r="C446" s="2"/>
      <c r="D446" s="2"/>
      <c r="E446" s="2"/>
      <c r="F446" s="2"/>
    </row>
    <row r="447" spans="1:6">
      <c r="A447" s="2">
        <v>14.5299999999999</v>
      </c>
      <c r="B447" s="2">
        <v>9.9700000000000006</v>
      </c>
      <c r="C447" s="2"/>
      <c r="D447" s="2"/>
      <c r="E447" s="2"/>
      <c r="F447" s="2"/>
    </row>
    <row r="448" spans="1:6">
      <c r="A448" s="2">
        <v>14.5399999999999</v>
      </c>
      <c r="B448" s="2">
        <v>9.9600000000000009</v>
      </c>
      <c r="C448" s="2"/>
      <c r="D448" s="2"/>
      <c r="E448" s="2"/>
      <c r="F448" s="2"/>
    </row>
    <row r="449" spans="1:6">
      <c r="A449" s="2">
        <v>14.549999999999899</v>
      </c>
      <c r="B449" s="2">
        <v>9.9499999999999993</v>
      </c>
      <c r="C449" s="2"/>
      <c r="D449" s="2"/>
      <c r="E449" s="2"/>
      <c r="F449" s="2"/>
    </row>
    <row r="450" spans="1:6">
      <c r="A450" s="2">
        <v>14.559999999999899</v>
      </c>
      <c r="B450" s="2">
        <v>9.94</v>
      </c>
      <c r="C450" s="2"/>
      <c r="D450" s="2"/>
      <c r="E450" s="2"/>
      <c r="F450" s="2"/>
    </row>
    <row r="451" spans="1:6">
      <c r="A451" s="2">
        <v>14.569999999999901</v>
      </c>
      <c r="B451" s="2">
        <v>9.93</v>
      </c>
      <c r="C451" s="2"/>
      <c r="D451" s="2"/>
      <c r="E451" s="2"/>
      <c r="F451" s="2"/>
    </row>
    <row r="452" spans="1:6">
      <c r="A452" s="2">
        <v>14.579999999999901</v>
      </c>
      <c r="B452" s="2">
        <v>9.92</v>
      </c>
      <c r="C452" s="2"/>
      <c r="D452" s="2"/>
      <c r="E452" s="2"/>
      <c r="F452" s="2"/>
    </row>
    <row r="453" spans="1:6">
      <c r="A453" s="2">
        <v>14.5899999999999</v>
      </c>
      <c r="B453" s="2">
        <v>9.91</v>
      </c>
      <c r="C453" s="2"/>
      <c r="D453" s="2"/>
      <c r="E453" s="2"/>
      <c r="F453" s="2"/>
    </row>
    <row r="454" spans="1:6">
      <c r="A454" s="2">
        <v>14.5999999999999</v>
      </c>
      <c r="B454" s="2">
        <v>9.9</v>
      </c>
      <c r="C454" s="2"/>
      <c r="D454" s="2"/>
      <c r="E454" s="2"/>
      <c r="F454" s="2"/>
    </row>
    <row r="455" spans="1:6">
      <c r="A455" s="2">
        <v>14.6099999999999</v>
      </c>
      <c r="B455" s="2">
        <v>9.89</v>
      </c>
      <c r="C455" s="2"/>
      <c r="D455" s="2"/>
      <c r="E455" s="2"/>
      <c r="F455" s="2"/>
    </row>
    <row r="456" spans="1:6">
      <c r="A456" s="2">
        <v>14.6199999999999</v>
      </c>
      <c r="B456" s="2">
        <v>9.8800000000000008</v>
      </c>
      <c r="C456" s="2"/>
      <c r="D456" s="2"/>
      <c r="E456" s="2"/>
      <c r="F456" s="2"/>
    </row>
    <row r="457" spans="1:6">
      <c r="A457" s="2">
        <v>14.6299999999999</v>
      </c>
      <c r="B457" s="2">
        <v>9.8699999999999992</v>
      </c>
      <c r="C457" s="2"/>
      <c r="D457" s="2"/>
      <c r="E457" s="2"/>
      <c r="F457" s="2"/>
    </row>
    <row r="458" spans="1:6">
      <c r="A458" s="2">
        <v>14.639999999999899</v>
      </c>
      <c r="B458" s="2">
        <v>9.86</v>
      </c>
      <c r="C458" s="2"/>
      <c r="D458" s="2"/>
      <c r="E458" s="2"/>
      <c r="F458" s="2"/>
    </row>
    <row r="459" spans="1:6">
      <c r="A459" s="2">
        <v>14.649999999999901</v>
      </c>
      <c r="B459" s="2">
        <v>9.85</v>
      </c>
      <c r="C459" s="2"/>
      <c r="D459" s="2"/>
      <c r="E459" s="2"/>
      <c r="F459" s="2"/>
    </row>
    <row r="460" spans="1:6">
      <c r="A460" s="2">
        <v>14.659999999999901</v>
      </c>
      <c r="B460" s="2">
        <v>9.84</v>
      </c>
      <c r="C460" s="2"/>
      <c r="D460" s="2"/>
      <c r="E460" s="2"/>
      <c r="F460" s="2"/>
    </row>
    <row r="461" spans="1:6">
      <c r="A461" s="2">
        <v>14.6699999999999</v>
      </c>
      <c r="B461" s="2">
        <v>9.83</v>
      </c>
      <c r="C461" s="2"/>
      <c r="D461" s="2"/>
      <c r="E461" s="2"/>
      <c r="F461" s="2"/>
    </row>
    <row r="462" spans="1:6">
      <c r="A462" s="2">
        <v>14.6799999999999</v>
      </c>
      <c r="B462" s="2">
        <v>9.82</v>
      </c>
      <c r="C462" s="2"/>
      <c r="D462" s="2"/>
      <c r="E462" s="2"/>
      <c r="F462" s="2"/>
    </row>
    <row r="463" spans="1:6">
      <c r="A463" s="2">
        <v>14.6899999999999</v>
      </c>
      <c r="B463" s="2">
        <v>9.81</v>
      </c>
      <c r="C463" s="2"/>
      <c r="D463" s="2"/>
      <c r="E463" s="2"/>
      <c r="F463" s="2"/>
    </row>
    <row r="464" spans="1:6">
      <c r="A464" s="2">
        <v>14.6999999999999</v>
      </c>
      <c r="B464" s="2">
        <v>9.8000000000000007</v>
      </c>
      <c r="C464" s="2"/>
      <c r="D464" s="2"/>
      <c r="E464" s="2"/>
      <c r="F464" s="2"/>
    </row>
    <row r="465" spans="1:6">
      <c r="A465" s="2">
        <v>14.7099999999999</v>
      </c>
      <c r="B465" s="2">
        <v>9.7899999999999991</v>
      </c>
      <c r="C465" s="2"/>
      <c r="D465" s="2"/>
      <c r="E465" s="2"/>
      <c r="F465" s="2"/>
    </row>
    <row r="466" spans="1:6">
      <c r="A466" s="2">
        <v>14.719999999999899</v>
      </c>
      <c r="B466" s="2">
        <v>9.7799999999999994</v>
      </c>
      <c r="C466" s="2"/>
      <c r="D466" s="2"/>
      <c r="E466" s="2"/>
      <c r="F466" s="2"/>
    </row>
    <row r="467" spans="1:6">
      <c r="A467" s="2">
        <v>14.729999999999899</v>
      </c>
      <c r="B467" s="2">
        <v>9.77</v>
      </c>
      <c r="C467" s="2"/>
      <c r="D467" s="2"/>
      <c r="E467" s="2"/>
      <c r="F467" s="2"/>
    </row>
    <row r="468" spans="1:6">
      <c r="A468" s="2">
        <v>14.739999999999901</v>
      </c>
      <c r="B468" s="2">
        <v>9.7600000000000104</v>
      </c>
      <c r="C468" s="2"/>
      <c r="D468" s="2"/>
      <c r="E468" s="2"/>
      <c r="F468" s="2"/>
    </row>
    <row r="469" spans="1:6">
      <c r="A469" s="2">
        <v>14.749999999999901</v>
      </c>
      <c r="B469" s="2">
        <v>9.7500000000000107</v>
      </c>
      <c r="C469" s="2"/>
      <c r="D469" s="2"/>
      <c r="E469" s="2"/>
      <c r="F469" s="2"/>
    </row>
    <row r="470" spans="1:6">
      <c r="A470" s="2">
        <v>14.7599999999999</v>
      </c>
      <c r="B470" s="2">
        <v>9.7400000000000109</v>
      </c>
      <c r="C470" s="2"/>
      <c r="D470" s="2"/>
      <c r="E470" s="2"/>
      <c r="F470" s="2"/>
    </row>
    <row r="471" spans="1:6">
      <c r="A471" s="2">
        <v>14.7699999999999</v>
      </c>
      <c r="B471" s="2">
        <v>9.7300000000000093</v>
      </c>
      <c r="C471" s="2"/>
      <c r="D471" s="2"/>
      <c r="E471" s="2"/>
      <c r="F471" s="2"/>
    </row>
    <row r="472" spans="1:6">
      <c r="A472" s="2">
        <v>14.7799999999999</v>
      </c>
      <c r="B472" s="2">
        <v>9.7200000000000095</v>
      </c>
      <c r="C472" s="2"/>
      <c r="D472" s="2"/>
      <c r="E472" s="2"/>
      <c r="F472" s="2"/>
    </row>
    <row r="473" spans="1:6">
      <c r="A473" s="2">
        <v>14.7899999999999</v>
      </c>
      <c r="B473" s="2">
        <v>9.7100000000000097</v>
      </c>
      <c r="C473" s="2"/>
      <c r="D473" s="2"/>
      <c r="E473" s="2"/>
      <c r="F473" s="2"/>
    </row>
    <row r="474" spans="1:6">
      <c r="A474" s="2">
        <v>14.799999999999899</v>
      </c>
      <c r="B474" s="2">
        <v>9.7000000000000099</v>
      </c>
      <c r="C474" s="2"/>
      <c r="D474" s="2"/>
      <c r="E474" s="2"/>
      <c r="F474" s="2"/>
    </row>
    <row r="475" spans="1:6">
      <c r="A475" s="2">
        <v>14.809999999999899</v>
      </c>
      <c r="B475" s="2">
        <v>9.6900000000000102</v>
      </c>
      <c r="C475" s="2"/>
      <c r="D475" s="2"/>
      <c r="E475" s="2"/>
      <c r="F475" s="2"/>
    </row>
    <row r="476" spans="1:6">
      <c r="A476" s="2">
        <v>14.819999999999901</v>
      </c>
      <c r="B476" s="2">
        <v>9.6800000000000104</v>
      </c>
      <c r="C476" s="2"/>
      <c r="D476" s="2"/>
      <c r="E476" s="2"/>
      <c r="F476" s="2"/>
    </row>
    <row r="477" spans="1:6">
      <c r="A477" s="2">
        <v>14.829999999999901</v>
      </c>
      <c r="B477" s="2">
        <v>9.6700000000000106</v>
      </c>
      <c r="C477" s="2"/>
      <c r="D477" s="2"/>
      <c r="E477" s="2"/>
      <c r="F477" s="2"/>
    </row>
    <row r="478" spans="1:6">
      <c r="A478" s="2">
        <v>14.8399999999999</v>
      </c>
      <c r="B478" s="2">
        <v>9.6600000000000108</v>
      </c>
      <c r="C478" s="2"/>
      <c r="D478" s="2"/>
      <c r="E478" s="2"/>
      <c r="F478" s="2"/>
    </row>
    <row r="479" spans="1:6">
      <c r="A479" s="2">
        <v>14.8499999999999</v>
      </c>
      <c r="B479" s="2">
        <v>9.6500000000000092</v>
      </c>
      <c r="C479" s="2"/>
      <c r="D479" s="2"/>
      <c r="E479" s="2"/>
      <c r="F479" s="2"/>
    </row>
    <row r="480" spans="1:6">
      <c r="A480" s="2">
        <v>14.8599999999999</v>
      </c>
      <c r="B480" s="2">
        <v>9.6400000000000095</v>
      </c>
      <c r="C480" s="2"/>
      <c r="D480" s="2"/>
      <c r="E480" s="2"/>
      <c r="F480" s="2"/>
    </row>
    <row r="481" spans="1:6">
      <c r="A481" s="2">
        <v>14.8699999999999</v>
      </c>
      <c r="B481" s="2">
        <v>9.6300000000000097</v>
      </c>
      <c r="C481" s="2"/>
      <c r="D481" s="2"/>
      <c r="E481" s="2"/>
      <c r="F481" s="2"/>
    </row>
    <row r="482" spans="1:6">
      <c r="A482" s="2">
        <v>14.8799999999999</v>
      </c>
      <c r="B482" s="2">
        <v>9.6200000000000099</v>
      </c>
      <c r="C482" s="2"/>
      <c r="D482" s="2"/>
      <c r="E482" s="2"/>
      <c r="F482" s="2"/>
    </row>
    <row r="483" spans="1:6">
      <c r="A483" s="2">
        <v>14.889999999999899</v>
      </c>
      <c r="B483" s="2">
        <v>9.6100000000000101</v>
      </c>
      <c r="C483" s="2"/>
      <c r="D483" s="2"/>
      <c r="E483" s="2"/>
      <c r="F483" s="2"/>
    </row>
    <row r="484" spans="1:6">
      <c r="A484" s="2">
        <v>14.899999999999901</v>
      </c>
      <c r="B484" s="2">
        <v>9.6000000000000103</v>
      </c>
      <c r="C484" s="2"/>
      <c r="D484" s="2"/>
      <c r="E484" s="2"/>
      <c r="F484" s="2"/>
    </row>
    <row r="485" spans="1:6">
      <c r="A485" s="2">
        <v>14.909999999999901</v>
      </c>
      <c r="B485" s="2">
        <v>9.5900000000000105</v>
      </c>
      <c r="C485" s="2"/>
      <c r="D485" s="2"/>
      <c r="E485" s="2"/>
      <c r="F485" s="2"/>
    </row>
    <row r="486" spans="1:6">
      <c r="A486" s="2">
        <v>14.9199999999999</v>
      </c>
      <c r="B486" s="2">
        <v>9.5800000000000107</v>
      </c>
      <c r="C486" s="2"/>
      <c r="D486" s="2"/>
      <c r="E486" s="2"/>
      <c r="F486" s="2"/>
    </row>
    <row r="487" spans="1:6">
      <c r="A487" s="2">
        <v>14.9299999999999</v>
      </c>
      <c r="B487" s="2">
        <v>9.5700000000000092</v>
      </c>
      <c r="C487" s="2"/>
      <c r="D487" s="2"/>
      <c r="E487" s="2"/>
      <c r="F487" s="2"/>
    </row>
    <row r="488" spans="1:6">
      <c r="A488" s="2">
        <v>14.9399999999999</v>
      </c>
      <c r="B488" s="2">
        <v>9.5600000000000094</v>
      </c>
      <c r="C488" s="2"/>
      <c r="D488" s="2"/>
      <c r="E488" s="2"/>
      <c r="F488" s="2"/>
    </row>
    <row r="489" spans="1:6">
      <c r="A489" s="2">
        <v>14.9499999999999</v>
      </c>
      <c r="B489" s="2">
        <v>9.5500000000000096</v>
      </c>
      <c r="C489" s="2"/>
      <c r="D489" s="2"/>
      <c r="E489" s="2"/>
      <c r="F489" s="2"/>
    </row>
    <row r="490" spans="1:6">
      <c r="A490" s="2">
        <v>14.9599999999999</v>
      </c>
      <c r="B490" s="2">
        <v>9.5400000000000098</v>
      </c>
      <c r="C490" s="2"/>
      <c r="D490" s="2"/>
      <c r="E490" s="2"/>
      <c r="F490" s="2"/>
    </row>
    <row r="491" spans="1:6">
      <c r="A491" s="2">
        <v>14.969999999999899</v>
      </c>
      <c r="B491" s="2">
        <v>9.53000000000001</v>
      </c>
      <c r="C491" s="2"/>
      <c r="D491" s="2"/>
      <c r="E491" s="2"/>
      <c r="F491" s="2"/>
    </row>
    <row r="492" spans="1:6">
      <c r="A492" s="2">
        <v>14.979999999999899</v>
      </c>
      <c r="B492" s="2">
        <v>9.5200000000000102</v>
      </c>
      <c r="C492" s="2"/>
      <c r="D492" s="2"/>
      <c r="E492" s="2"/>
      <c r="F492" s="2"/>
    </row>
    <row r="493" spans="1:6">
      <c r="A493" s="2">
        <v>14.989999999999901</v>
      </c>
      <c r="B493" s="2">
        <v>9.5100000000000104</v>
      </c>
      <c r="C493" s="2"/>
      <c r="D493" s="2"/>
      <c r="E493" s="2"/>
      <c r="F493" s="2"/>
    </row>
    <row r="494" spans="1:6">
      <c r="A494" s="2">
        <v>14.999999999999901</v>
      </c>
      <c r="B494" s="2">
        <v>9.5000000000000107</v>
      </c>
      <c r="C494" s="2"/>
      <c r="D494" s="2"/>
      <c r="E494" s="2"/>
      <c r="F494" s="2"/>
    </row>
    <row r="495" spans="1:6">
      <c r="A495" s="2">
        <v>15.0099999999999</v>
      </c>
      <c r="B495" s="2">
        <v>9.4900000000000109</v>
      </c>
      <c r="C495" s="2"/>
      <c r="D495" s="2"/>
      <c r="E495" s="2"/>
      <c r="F495" s="2"/>
    </row>
    <row r="496" spans="1:6">
      <c r="A496" s="2">
        <v>15.0199999999999</v>
      </c>
      <c r="B496" s="2">
        <v>9.4800000000000093</v>
      </c>
      <c r="C496" s="2"/>
      <c r="D496" s="2"/>
      <c r="E496" s="2"/>
      <c r="F496" s="2"/>
    </row>
    <row r="497" spans="1:6">
      <c r="A497" s="2">
        <v>15.0299999999999</v>
      </c>
      <c r="B497" s="2">
        <v>9.4700000000000095</v>
      </c>
      <c r="C497" s="2"/>
      <c r="D497" s="2"/>
      <c r="E497" s="2"/>
      <c r="F497" s="2"/>
    </row>
    <row r="498" spans="1:6">
      <c r="A498" s="2">
        <v>15.0399999999999</v>
      </c>
      <c r="B498" s="2">
        <v>9.4600000000000097</v>
      </c>
      <c r="C498" s="2"/>
      <c r="D498" s="2"/>
      <c r="E498" s="2"/>
      <c r="F498" s="2"/>
    </row>
    <row r="499" spans="1:6">
      <c r="A499" s="2">
        <v>15.049999999999899</v>
      </c>
      <c r="B499" s="2">
        <v>9.4500000000000099</v>
      </c>
      <c r="C499" s="2"/>
      <c r="D499" s="2"/>
      <c r="E499" s="2"/>
      <c r="F499" s="2"/>
    </row>
    <row r="500" spans="1:6">
      <c r="A500" s="2">
        <v>15.059999999999899</v>
      </c>
      <c r="B500" s="2">
        <v>9.4400000000000102</v>
      </c>
      <c r="C500" s="2"/>
      <c r="D500" s="2"/>
      <c r="E500" s="2"/>
      <c r="F500" s="2"/>
    </row>
    <row r="501" spans="1:6">
      <c r="A501" s="2">
        <v>15.069999999999901</v>
      </c>
      <c r="B501" s="2">
        <v>9.4300000000000104</v>
      </c>
      <c r="C501" s="2"/>
      <c r="D501" s="2"/>
      <c r="E501" s="2"/>
      <c r="F501" s="2"/>
    </row>
    <row r="502" spans="1:6">
      <c r="A502" s="2">
        <v>15.079999999999901</v>
      </c>
      <c r="B502" s="2">
        <v>9.4200000000000106</v>
      </c>
      <c r="C502" s="2"/>
      <c r="D502" s="2"/>
      <c r="E502" s="2"/>
      <c r="F502" s="2"/>
    </row>
    <row r="503" spans="1:6">
      <c r="A503" s="2">
        <v>15.0899999999999</v>
      </c>
      <c r="B503" s="2">
        <v>9.4100000000000108</v>
      </c>
      <c r="C503" s="2"/>
      <c r="D503" s="2"/>
      <c r="E503" s="2"/>
      <c r="F503" s="2"/>
    </row>
    <row r="504" spans="1:6">
      <c r="A504" s="2">
        <v>15.0999999999999</v>
      </c>
      <c r="B504" s="2">
        <v>9.4000000000000092</v>
      </c>
      <c r="C504" s="2"/>
      <c r="D504" s="2"/>
      <c r="E504" s="2"/>
      <c r="F504" s="2"/>
    </row>
    <row r="505" spans="1:6">
      <c r="A505" s="2">
        <v>15.1099999999999</v>
      </c>
      <c r="B505" s="2">
        <v>9.3900000000000095</v>
      </c>
      <c r="C505" s="2"/>
      <c r="D505" s="2"/>
      <c r="E505" s="2"/>
      <c r="F505" s="2"/>
    </row>
    <row r="506" spans="1:6">
      <c r="A506" s="2">
        <v>15.1199999999999</v>
      </c>
      <c r="B506" s="2">
        <v>9.3800000000000097</v>
      </c>
      <c r="C506" s="2"/>
      <c r="D506" s="2"/>
      <c r="E506" s="2"/>
      <c r="F506" s="2"/>
    </row>
    <row r="507" spans="1:6">
      <c r="A507" s="2">
        <v>15.1299999999999</v>
      </c>
      <c r="B507" s="2">
        <v>9.3700000000000099</v>
      </c>
      <c r="C507" s="2"/>
      <c r="D507" s="2"/>
      <c r="E507" s="2"/>
      <c r="F507" s="2"/>
    </row>
    <row r="508" spans="1:6">
      <c r="A508" s="2">
        <v>15.139999999999899</v>
      </c>
      <c r="B508" s="2">
        <v>9.3600000000000101</v>
      </c>
      <c r="C508" s="2"/>
      <c r="D508" s="2"/>
      <c r="E508" s="2"/>
      <c r="F508" s="2"/>
    </row>
    <row r="509" spans="1:6">
      <c r="A509" s="2">
        <v>15.149999999999901</v>
      </c>
      <c r="B509" s="2">
        <v>9.3500000000000103</v>
      </c>
      <c r="C509" s="2"/>
      <c r="D509" s="2"/>
      <c r="E509" s="2"/>
      <c r="F509" s="2"/>
    </row>
    <row r="510" spans="1:6">
      <c r="A510" s="2">
        <v>15.159999999999901</v>
      </c>
      <c r="B510" s="2">
        <v>9.3400000000000105</v>
      </c>
      <c r="C510" s="2"/>
      <c r="D510" s="2"/>
      <c r="E510" s="2"/>
      <c r="F510" s="2"/>
    </row>
    <row r="511" spans="1:6">
      <c r="A511" s="2">
        <v>15.1699999999999</v>
      </c>
      <c r="B511" s="2">
        <v>9.3300000000000107</v>
      </c>
      <c r="C511" s="2"/>
      <c r="D511" s="2"/>
      <c r="E511" s="2"/>
      <c r="F511" s="2"/>
    </row>
    <row r="512" spans="1:6">
      <c r="A512" s="2">
        <v>15.1799999999999</v>
      </c>
      <c r="B512" s="2">
        <v>9.3200000000000092</v>
      </c>
      <c r="C512" s="2"/>
      <c r="D512" s="2"/>
      <c r="E512" s="2"/>
      <c r="F512" s="2"/>
    </row>
    <row r="513" spans="1:6">
      <c r="A513" s="2">
        <v>15.1899999999999</v>
      </c>
      <c r="B513" s="2">
        <v>9.3100000000000094</v>
      </c>
      <c r="C513" s="2"/>
      <c r="D513" s="2"/>
      <c r="E513" s="2"/>
      <c r="F513" s="2"/>
    </row>
    <row r="514" spans="1:6">
      <c r="A514" s="2">
        <v>15.1999999999999</v>
      </c>
      <c r="B514" s="2">
        <v>9.3000000000000096</v>
      </c>
      <c r="C514" s="2"/>
      <c r="D514" s="2"/>
      <c r="E514" s="2"/>
      <c r="F514" s="2"/>
    </row>
    <row r="515" spans="1:6">
      <c r="A515" s="2">
        <v>15.2099999999999</v>
      </c>
      <c r="B515" s="2">
        <v>9.2900000000000205</v>
      </c>
      <c r="C515" s="2"/>
      <c r="D515" s="2"/>
      <c r="E515" s="2"/>
      <c r="F515" s="2"/>
    </row>
    <row r="516" spans="1:6">
      <c r="A516" s="2">
        <v>15.219999999999899</v>
      </c>
      <c r="B516" s="2">
        <v>9.2800000000000207</v>
      </c>
      <c r="C516" s="2"/>
      <c r="D516" s="2"/>
      <c r="E516" s="2"/>
      <c r="F516" s="2"/>
    </row>
    <row r="517" spans="1:6">
      <c r="A517" s="2">
        <v>15.229999999999899</v>
      </c>
      <c r="B517" s="2">
        <v>9.2700000000000191</v>
      </c>
      <c r="C517" s="2"/>
      <c r="D517" s="2"/>
      <c r="E517" s="2"/>
      <c r="F517" s="2"/>
    </row>
    <row r="518" spans="1:6">
      <c r="A518" s="2">
        <v>15.239999999999901</v>
      </c>
      <c r="B518" s="2">
        <v>9.2600000000000193</v>
      </c>
      <c r="C518" s="2"/>
      <c r="D518" s="2"/>
      <c r="E518" s="2"/>
      <c r="F518" s="2"/>
    </row>
    <row r="519" spans="1:6">
      <c r="A519" s="2">
        <v>15.249999999999901</v>
      </c>
      <c r="B519" s="2">
        <v>9.2500000000000195</v>
      </c>
      <c r="C519" s="2"/>
      <c r="D519" s="2"/>
      <c r="E519" s="2"/>
      <c r="F519" s="2"/>
    </row>
    <row r="520" spans="1:6">
      <c r="A520" s="2">
        <v>15.2599999999999</v>
      </c>
      <c r="B520" s="2">
        <v>9.2400000000000198</v>
      </c>
      <c r="C520" s="2"/>
      <c r="D520" s="2"/>
      <c r="E520" s="2"/>
      <c r="F520" s="2"/>
    </row>
    <row r="521" spans="1:6">
      <c r="A521" s="2">
        <v>15.2699999999999</v>
      </c>
      <c r="B521" s="2">
        <v>9.23000000000002</v>
      </c>
      <c r="C521" s="2"/>
      <c r="D521" s="2"/>
      <c r="E521" s="2"/>
      <c r="F521" s="2"/>
    </row>
    <row r="522" spans="1:6">
      <c r="A522" s="2">
        <v>15.2799999999999</v>
      </c>
      <c r="B522" s="2">
        <v>9.2200000000000202</v>
      </c>
      <c r="C522" s="2"/>
      <c r="D522" s="2"/>
      <c r="E522" s="2"/>
      <c r="F522" s="2"/>
    </row>
    <row r="523" spans="1:6">
      <c r="A523" s="2">
        <v>15.2899999999999</v>
      </c>
      <c r="B523" s="2">
        <v>9.2100000000000204</v>
      </c>
      <c r="C523" s="2"/>
      <c r="D523" s="2"/>
      <c r="E523" s="2"/>
      <c r="F523" s="2"/>
    </row>
    <row r="524" spans="1:6">
      <c r="A524" s="2">
        <v>15.299999999999899</v>
      </c>
      <c r="B524" s="2">
        <v>9.2000000000000206</v>
      </c>
      <c r="C524" s="2"/>
      <c r="D524" s="2"/>
      <c r="E524" s="2"/>
      <c r="F524" s="2"/>
    </row>
    <row r="525" spans="1:6">
      <c r="A525" s="2">
        <v>15.309999999999899</v>
      </c>
      <c r="B525" s="2">
        <v>9.1900000000000208</v>
      </c>
      <c r="C525" s="2"/>
      <c r="D525" s="2"/>
      <c r="E525" s="2"/>
      <c r="F525" s="2"/>
    </row>
    <row r="526" spans="1:6">
      <c r="A526" s="2">
        <v>15.319999999999901</v>
      </c>
      <c r="B526" s="2">
        <v>9.1800000000000193</v>
      </c>
      <c r="C526" s="2"/>
      <c r="D526" s="2"/>
      <c r="E526" s="2"/>
      <c r="F526" s="2"/>
    </row>
    <row r="527" spans="1:6">
      <c r="A527" s="2">
        <v>15.329999999999901</v>
      </c>
      <c r="B527" s="2">
        <v>9.1700000000000195</v>
      </c>
      <c r="C527" s="2"/>
      <c r="D527" s="2"/>
      <c r="E527" s="2"/>
      <c r="F527" s="2"/>
    </row>
    <row r="528" spans="1:6">
      <c r="A528" s="2">
        <v>15.3399999999999</v>
      </c>
      <c r="B528" s="2">
        <v>9.1600000000000197</v>
      </c>
      <c r="C528" s="2"/>
      <c r="D528" s="2"/>
      <c r="E528" s="2"/>
      <c r="F528" s="2"/>
    </row>
    <row r="529" spans="1:6">
      <c r="A529" s="2">
        <v>15.3499999999999</v>
      </c>
      <c r="B529" s="2">
        <v>9.1500000000000199</v>
      </c>
      <c r="C529" s="2"/>
      <c r="D529" s="2"/>
      <c r="E529" s="2"/>
      <c r="F529" s="2"/>
    </row>
    <row r="530" spans="1:6">
      <c r="A530" s="2">
        <v>15.3599999999999</v>
      </c>
      <c r="B530" s="2">
        <v>9.1400000000000201</v>
      </c>
      <c r="C530" s="2"/>
      <c r="D530" s="2"/>
      <c r="E530" s="2"/>
      <c r="F530" s="2"/>
    </row>
    <row r="531" spans="1:6">
      <c r="A531" s="2">
        <v>15.3699999999999</v>
      </c>
      <c r="B531" s="2">
        <v>9.1300000000000203</v>
      </c>
      <c r="C531" s="2"/>
      <c r="D531" s="2"/>
      <c r="E531" s="2"/>
      <c r="F531" s="2"/>
    </row>
    <row r="532" spans="1:6">
      <c r="A532" s="2">
        <v>15.3799999999999</v>
      </c>
      <c r="B532" s="2">
        <v>9.1200000000000205</v>
      </c>
      <c r="C532" s="2"/>
      <c r="D532" s="2"/>
      <c r="E532" s="2"/>
      <c r="F532" s="2"/>
    </row>
    <row r="533" spans="1:6">
      <c r="A533" s="2">
        <v>15.389999999999899</v>
      </c>
      <c r="B533" s="2">
        <v>9.1100000000000207</v>
      </c>
      <c r="C533" s="2"/>
      <c r="D533" s="2"/>
      <c r="E533" s="2"/>
      <c r="F533" s="2"/>
    </row>
    <row r="534" spans="1:6">
      <c r="A534" s="2">
        <v>15.399999999999901</v>
      </c>
      <c r="B534" s="2">
        <v>9.1000000000000192</v>
      </c>
      <c r="C534" s="2"/>
      <c r="D534" s="2"/>
      <c r="E534" s="2"/>
      <c r="F534" s="2"/>
    </row>
    <row r="535" spans="1:6">
      <c r="A535" s="2">
        <v>15.409999999999901</v>
      </c>
      <c r="B535" s="2">
        <v>9.0900000000000194</v>
      </c>
      <c r="C535" s="2"/>
      <c r="D535" s="2"/>
      <c r="E535" s="2"/>
      <c r="F535" s="2"/>
    </row>
    <row r="536" spans="1:6">
      <c r="A536" s="2">
        <v>15.4199999999999</v>
      </c>
      <c r="B536" s="2">
        <v>9.0800000000000196</v>
      </c>
      <c r="C536" s="2"/>
      <c r="D536" s="2"/>
      <c r="E536" s="2"/>
      <c r="F536" s="2"/>
    </row>
    <row r="537" spans="1:6">
      <c r="A537" s="2">
        <v>15.4299999999999</v>
      </c>
      <c r="B537" s="2">
        <v>9.0700000000000198</v>
      </c>
      <c r="C537" s="2"/>
      <c r="D537" s="2"/>
      <c r="E537" s="2"/>
      <c r="F537" s="2"/>
    </row>
    <row r="538" spans="1:6">
      <c r="A538" s="2">
        <v>15.4399999999999</v>
      </c>
      <c r="B538" s="2">
        <v>9.06000000000002</v>
      </c>
      <c r="C538" s="2"/>
      <c r="D538" s="2"/>
      <c r="E538" s="2"/>
      <c r="F538" s="2"/>
    </row>
    <row r="539" spans="1:6">
      <c r="A539" s="2">
        <v>15.4499999999999</v>
      </c>
      <c r="B539" s="2">
        <v>9.0500000000000203</v>
      </c>
      <c r="C539" s="2"/>
      <c r="D539" s="2"/>
      <c r="E539" s="2"/>
      <c r="F539" s="2"/>
    </row>
    <row r="540" spans="1:6">
      <c r="A540" s="2">
        <v>15.4599999999999</v>
      </c>
      <c r="B540" s="2">
        <v>9.0400000000000205</v>
      </c>
      <c r="C540" s="2"/>
      <c r="D540" s="2"/>
      <c r="E540" s="2"/>
      <c r="F540" s="2"/>
    </row>
    <row r="541" spans="1:6">
      <c r="A541" s="2">
        <v>15.469999999999899</v>
      </c>
      <c r="B541" s="2">
        <v>9.0300000000000207</v>
      </c>
      <c r="C541" s="2"/>
      <c r="D541" s="2"/>
      <c r="E541" s="2"/>
      <c r="F541" s="2"/>
    </row>
    <row r="542" spans="1:6">
      <c r="A542" s="2">
        <v>15.479999999999899</v>
      </c>
      <c r="B542" s="2">
        <v>9.0200000000000191</v>
      </c>
      <c r="C542" s="2"/>
      <c r="D542" s="2"/>
      <c r="E542" s="2"/>
      <c r="F542" s="2"/>
    </row>
    <row r="543" spans="1:6">
      <c r="A543" s="2">
        <v>15.489999999999901</v>
      </c>
      <c r="B543" s="2">
        <v>9.0100000000000193</v>
      </c>
      <c r="C543" s="2"/>
      <c r="D543" s="2"/>
      <c r="E543" s="2"/>
      <c r="F543" s="2"/>
    </row>
    <row r="544" spans="1:6">
      <c r="A544" s="2">
        <v>15.499999999999901</v>
      </c>
      <c r="B544" s="2">
        <v>9.0000000000000195</v>
      </c>
      <c r="C544" s="2"/>
      <c r="D544" s="2"/>
      <c r="E544" s="2"/>
      <c r="F544" s="2"/>
    </row>
    <row r="545" spans="1:6">
      <c r="A545" s="2">
        <v>15.5099999999999</v>
      </c>
      <c r="B545" s="2">
        <v>8.9900000000000198</v>
      </c>
      <c r="C545" s="2"/>
      <c r="D545" s="2"/>
      <c r="E545" s="2"/>
      <c r="F545" s="2"/>
    </row>
    <row r="546" spans="1:6">
      <c r="A546" s="2">
        <v>15.5199999999999</v>
      </c>
      <c r="B546" s="2">
        <v>8.98000000000002</v>
      </c>
      <c r="C546" s="2"/>
      <c r="D546" s="2"/>
      <c r="E546" s="2"/>
      <c r="F546" s="2"/>
    </row>
    <row r="547" spans="1:6">
      <c r="A547" s="2">
        <v>15.5299999999999</v>
      </c>
      <c r="B547" s="2">
        <v>8.9700000000000202</v>
      </c>
      <c r="C547" s="2"/>
      <c r="D547" s="2"/>
      <c r="E547" s="2"/>
      <c r="F547" s="2"/>
    </row>
    <row r="548" spans="1:6">
      <c r="A548" s="2">
        <v>15.5399999999999</v>
      </c>
      <c r="B548" s="2">
        <v>8.9600000000000204</v>
      </c>
      <c r="C548" s="2"/>
      <c r="D548" s="2"/>
      <c r="E548" s="2"/>
      <c r="F548" s="2"/>
    </row>
    <row r="549" spans="1:6">
      <c r="A549" s="2">
        <v>15.549999999999899</v>
      </c>
      <c r="B549" s="2">
        <v>8.9500000000000206</v>
      </c>
      <c r="C549" s="2"/>
      <c r="D549" s="2"/>
      <c r="E549" s="2"/>
      <c r="F549" s="2"/>
    </row>
    <row r="550" spans="1:6">
      <c r="A550" s="2">
        <v>15.559999999999899</v>
      </c>
      <c r="B550" s="2">
        <v>8.9400000000000208</v>
      </c>
      <c r="C550" s="2"/>
      <c r="D550" s="2"/>
      <c r="E550" s="2"/>
      <c r="F550" s="2"/>
    </row>
    <row r="551" spans="1:6">
      <c r="A551" s="2">
        <v>15.569999999999901</v>
      </c>
      <c r="B551" s="2">
        <v>8.9300000000000193</v>
      </c>
      <c r="C551" s="2"/>
      <c r="D551" s="2"/>
      <c r="E551" s="2"/>
      <c r="F551" s="2"/>
    </row>
    <row r="552" spans="1:6">
      <c r="A552" s="2">
        <v>15.579999999999901</v>
      </c>
      <c r="B552" s="2">
        <v>8.9200000000000195</v>
      </c>
      <c r="C552" s="2"/>
      <c r="D552" s="2"/>
      <c r="E552" s="2"/>
      <c r="F552" s="2"/>
    </row>
    <row r="553" spans="1:6">
      <c r="A553" s="2">
        <v>15.5899999999999</v>
      </c>
      <c r="B553" s="2">
        <v>8.9100000000000197</v>
      </c>
      <c r="C553" s="2"/>
      <c r="D553" s="2"/>
      <c r="E553" s="2"/>
      <c r="F553" s="2"/>
    </row>
    <row r="554" spans="1:6">
      <c r="A554" s="2">
        <v>15.5999999999999</v>
      </c>
      <c r="B554" s="2">
        <v>8.9000000000000199</v>
      </c>
      <c r="C554" s="2"/>
      <c r="D554" s="2"/>
      <c r="E554" s="2"/>
      <c r="F554" s="2"/>
    </row>
    <row r="555" spans="1:6">
      <c r="A555" s="2">
        <v>15.6099999999999</v>
      </c>
      <c r="B555" s="2">
        <v>8.8900000000000201</v>
      </c>
      <c r="C555" s="2"/>
      <c r="D555" s="2"/>
      <c r="E555" s="2"/>
      <c r="F555" s="2"/>
    </row>
    <row r="556" spans="1:6">
      <c r="A556" s="2">
        <v>15.6199999999999</v>
      </c>
      <c r="B556" s="2">
        <v>8.8800000000000203</v>
      </c>
      <c r="C556" s="2"/>
      <c r="D556" s="2"/>
      <c r="E556" s="2"/>
      <c r="F556" s="2"/>
    </row>
    <row r="557" spans="1:6">
      <c r="A557" s="2">
        <v>15.6299999999999</v>
      </c>
      <c r="B557" s="2">
        <v>8.8700000000000205</v>
      </c>
      <c r="C557" s="2"/>
      <c r="D557" s="2"/>
      <c r="E557" s="2"/>
      <c r="F557" s="2"/>
    </row>
    <row r="558" spans="1:6">
      <c r="A558" s="2">
        <v>15.639999999999899</v>
      </c>
      <c r="B558" s="2">
        <v>8.8600000000000207</v>
      </c>
      <c r="C558" s="2"/>
      <c r="D558" s="2"/>
      <c r="E558" s="2"/>
      <c r="F558" s="2"/>
    </row>
    <row r="559" spans="1:6">
      <c r="A559" s="2">
        <v>15.649999999999901</v>
      </c>
      <c r="B559" s="2">
        <v>8.8500000000000192</v>
      </c>
      <c r="C559" s="2"/>
      <c r="D559" s="2"/>
      <c r="E559" s="2"/>
      <c r="F559" s="2"/>
    </row>
    <row r="560" spans="1:6">
      <c r="A560" s="2">
        <v>15.659999999999901</v>
      </c>
      <c r="B560" s="2">
        <v>8.8400000000000194</v>
      </c>
      <c r="C560" s="2"/>
      <c r="D560" s="2"/>
      <c r="E560" s="2"/>
      <c r="F560" s="2"/>
    </row>
    <row r="561" spans="1:6">
      <c r="A561" s="2">
        <v>15.6699999999999</v>
      </c>
      <c r="B561" s="2">
        <v>8.8300000000000196</v>
      </c>
      <c r="C561" s="2"/>
      <c r="D561" s="2"/>
      <c r="E561" s="2"/>
      <c r="F561" s="2"/>
    </row>
    <row r="562" spans="1:6">
      <c r="A562" s="2">
        <v>15.6799999999999</v>
      </c>
      <c r="B562" s="2">
        <v>8.8200000000000198</v>
      </c>
      <c r="C562" s="2"/>
      <c r="D562" s="2"/>
      <c r="E562" s="2"/>
      <c r="F562" s="2"/>
    </row>
    <row r="563" spans="1:6">
      <c r="A563" s="2">
        <v>15.6899999999999</v>
      </c>
      <c r="B563" s="2">
        <v>8.8100000000000307</v>
      </c>
      <c r="C563" s="2"/>
      <c r="D563" s="2"/>
      <c r="E563" s="2"/>
      <c r="F563" s="2"/>
    </row>
    <row r="564" spans="1:6">
      <c r="A564" s="2">
        <v>15.6999999999999</v>
      </c>
      <c r="B564" s="2">
        <v>8.8000000000000291</v>
      </c>
      <c r="C564" s="2"/>
      <c r="D564" s="2"/>
      <c r="E564" s="2"/>
      <c r="F564" s="2"/>
    </row>
    <row r="565" spans="1:6">
      <c r="A565" s="2">
        <v>15.7099999999999</v>
      </c>
      <c r="B565" s="2">
        <v>8.7900000000000293</v>
      </c>
      <c r="C565" s="2"/>
      <c r="D565" s="2"/>
      <c r="E565" s="2"/>
      <c r="F565" s="2"/>
    </row>
    <row r="566" spans="1:6">
      <c r="A566" s="2">
        <v>15.719999999999899</v>
      </c>
      <c r="B566" s="2">
        <v>8.7800000000000296</v>
      </c>
      <c r="C566" s="2"/>
      <c r="D566" s="2"/>
      <c r="E566" s="2"/>
      <c r="F566" s="2"/>
    </row>
    <row r="567" spans="1:6">
      <c r="A567" s="2">
        <v>15.729999999999899</v>
      </c>
      <c r="B567" s="2">
        <v>8.7700000000000298</v>
      </c>
      <c r="C567" s="2"/>
      <c r="D567" s="2"/>
      <c r="E567" s="2"/>
      <c r="F567" s="2"/>
    </row>
    <row r="568" spans="1:6">
      <c r="A568" s="2">
        <v>15.739999999999901</v>
      </c>
      <c r="B568" s="2">
        <v>8.76000000000003</v>
      </c>
      <c r="C568" s="2"/>
      <c r="D568" s="2"/>
      <c r="E568" s="2"/>
      <c r="F568" s="2"/>
    </row>
    <row r="569" spans="1:6">
      <c r="A569" s="2">
        <v>15.749999999999901</v>
      </c>
      <c r="B569" s="2">
        <v>8.7500000000000302</v>
      </c>
      <c r="C569" s="2"/>
      <c r="D569" s="2"/>
      <c r="E569" s="2"/>
      <c r="F569" s="2"/>
    </row>
    <row r="570" spans="1:6">
      <c r="A570" s="2">
        <v>15.7599999999999</v>
      </c>
      <c r="B570" s="2">
        <v>8.7400000000000304</v>
      </c>
      <c r="C570" s="2"/>
      <c r="D570" s="2"/>
      <c r="E570" s="2"/>
      <c r="F570" s="2"/>
    </row>
    <row r="571" spans="1:6">
      <c r="A571" s="2">
        <v>15.7699999999999</v>
      </c>
      <c r="B571" s="2">
        <v>8.7300000000000306</v>
      </c>
      <c r="C571" s="2"/>
      <c r="D571" s="2"/>
      <c r="E571" s="2"/>
      <c r="F571" s="2"/>
    </row>
    <row r="572" spans="1:6">
      <c r="A572" s="2">
        <v>15.7799999999999</v>
      </c>
      <c r="B572" s="2">
        <v>8.7200000000000308</v>
      </c>
      <c r="C572" s="2"/>
      <c r="D572" s="2"/>
      <c r="E572" s="2"/>
      <c r="F572" s="2"/>
    </row>
    <row r="573" spans="1:6">
      <c r="A573" s="2">
        <v>15.7899999999999</v>
      </c>
      <c r="B573" s="2">
        <v>8.7100000000000293</v>
      </c>
      <c r="C573" s="2"/>
      <c r="D573" s="2"/>
      <c r="E573" s="2"/>
      <c r="F573" s="2"/>
    </row>
    <row r="574" spans="1:6">
      <c r="A574" s="2">
        <v>15.799999999999899</v>
      </c>
      <c r="B574" s="2">
        <v>8.7000000000000295</v>
      </c>
      <c r="C574" s="2"/>
      <c r="D574" s="2"/>
      <c r="E574" s="2"/>
      <c r="F574" s="2"/>
    </row>
    <row r="575" spans="1:6">
      <c r="A575" s="2">
        <v>15.809999999999899</v>
      </c>
      <c r="B575" s="2">
        <v>8.6900000000000297</v>
      </c>
      <c r="C575" s="2"/>
      <c r="D575" s="2"/>
      <c r="E575" s="2"/>
      <c r="F575" s="2"/>
    </row>
    <row r="576" spans="1:6">
      <c r="A576" s="2">
        <v>15.819999999999901</v>
      </c>
      <c r="B576" s="2">
        <v>8.6800000000000299</v>
      </c>
      <c r="C576" s="2"/>
      <c r="D576" s="2"/>
      <c r="E576" s="2"/>
      <c r="F576" s="2"/>
    </row>
    <row r="577" spans="1:6">
      <c r="A577" s="2">
        <v>15.829999999999901</v>
      </c>
      <c r="B577" s="2">
        <v>8.6700000000000301</v>
      </c>
      <c r="C577" s="2"/>
      <c r="D577" s="2"/>
      <c r="E577" s="2"/>
      <c r="F577" s="2"/>
    </row>
    <row r="578" spans="1:6">
      <c r="A578" s="2">
        <v>15.8399999999999</v>
      </c>
      <c r="B578" s="2">
        <v>8.6600000000000303</v>
      </c>
      <c r="C578" s="2"/>
      <c r="D578" s="2"/>
      <c r="E578" s="2"/>
      <c r="F578" s="2"/>
    </row>
    <row r="579" spans="1:6">
      <c r="A579" s="2">
        <v>15.8499999999999</v>
      </c>
      <c r="B579" s="2">
        <v>8.6500000000000306</v>
      </c>
      <c r="C579" s="2"/>
      <c r="D579" s="2"/>
      <c r="E579" s="2"/>
      <c r="F579" s="2"/>
    </row>
    <row r="580" spans="1:6">
      <c r="A580" s="2">
        <v>15.8599999999999</v>
      </c>
      <c r="B580" s="2">
        <v>8.6400000000000308</v>
      </c>
      <c r="C580" s="2"/>
      <c r="D580" s="2"/>
      <c r="E580" s="2"/>
      <c r="F580" s="2"/>
    </row>
    <row r="581" spans="1:6">
      <c r="A581" s="2">
        <v>15.8699999999999</v>
      </c>
      <c r="B581" s="2">
        <v>8.6300000000000292</v>
      </c>
      <c r="C581" s="2"/>
      <c r="D581" s="2"/>
      <c r="E581" s="2"/>
      <c r="F581" s="2"/>
    </row>
    <row r="582" spans="1:6">
      <c r="A582" s="2">
        <v>15.8799999999999</v>
      </c>
      <c r="B582" s="2">
        <v>8.6200000000000294</v>
      </c>
      <c r="C582" s="2"/>
      <c r="D582" s="2"/>
      <c r="E582" s="2"/>
      <c r="F582" s="2"/>
    </row>
    <row r="583" spans="1:6">
      <c r="A583" s="2">
        <v>15.889999999999899</v>
      </c>
      <c r="B583" s="2">
        <v>8.6100000000000296</v>
      </c>
      <c r="C583" s="2"/>
      <c r="D583" s="2"/>
      <c r="E583" s="2"/>
      <c r="F583" s="2"/>
    </row>
    <row r="584" spans="1:6">
      <c r="A584" s="2">
        <v>15.899999999999901</v>
      </c>
      <c r="B584" s="2">
        <v>8.6000000000000298</v>
      </c>
      <c r="C584" s="2"/>
      <c r="D584" s="2"/>
      <c r="E584" s="2"/>
      <c r="F584" s="2"/>
    </row>
    <row r="585" spans="1:6">
      <c r="A585" s="2">
        <v>15.909999999999901</v>
      </c>
      <c r="B585" s="2">
        <v>8.5900000000000301</v>
      </c>
      <c r="C585" s="2"/>
      <c r="D585" s="2"/>
      <c r="E585" s="2"/>
      <c r="F585" s="2"/>
    </row>
    <row r="586" spans="1:6">
      <c r="A586" s="2">
        <v>15.9199999999999</v>
      </c>
      <c r="B586" s="2">
        <v>8.5800000000000303</v>
      </c>
      <c r="C586" s="2"/>
      <c r="D586" s="2"/>
      <c r="E586" s="2"/>
      <c r="F586" s="2"/>
    </row>
    <row r="587" spans="1:6">
      <c r="A587" s="2">
        <v>15.9299999999999</v>
      </c>
      <c r="B587" s="2">
        <v>8.5700000000000305</v>
      </c>
      <c r="C587" s="2"/>
      <c r="D587" s="2"/>
      <c r="E587" s="2"/>
      <c r="F587" s="2"/>
    </row>
    <row r="588" spans="1:6">
      <c r="A588" s="2">
        <v>15.9399999999999</v>
      </c>
      <c r="B588" s="2">
        <v>8.5600000000000307</v>
      </c>
      <c r="C588" s="2"/>
      <c r="D588" s="2"/>
      <c r="E588" s="2"/>
      <c r="F588" s="2"/>
    </row>
    <row r="589" spans="1:6">
      <c r="A589" s="2">
        <v>15.9499999999999</v>
      </c>
      <c r="B589" s="2">
        <v>8.5500000000000291</v>
      </c>
      <c r="C589" s="2"/>
      <c r="D589" s="2"/>
      <c r="E589" s="2"/>
      <c r="F589" s="2"/>
    </row>
    <row r="590" spans="1:6">
      <c r="A590" s="2">
        <v>15.9599999999999</v>
      </c>
      <c r="B590" s="2">
        <v>8.5400000000000293</v>
      </c>
      <c r="C590" s="2"/>
      <c r="D590" s="2"/>
      <c r="E590" s="2"/>
      <c r="F590" s="2"/>
    </row>
    <row r="591" spans="1:6">
      <c r="A591" s="2">
        <v>15.969999999999899</v>
      </c>
      <c r="B591" s="2">
        <v>8.5300000000000296</v>
      </c>
      <c r="C591" s="2"/>
      <c r="D591" s="2"/>
      <c r="E591" s="2"/>
      <c r="F591" s="2"/>
    </row>
    <row r="592" spans="1:6">
      <c r="A592" s="2">
        <v>15.979999999999899</v>
      </c>
      <c r="B592" s="2">
        <v>8.5200000000000298</v>
      </c>
      <c r="C592" s="2"/>
      <c r="D592" s="2"/>
      <c r="E592" s="2"/>
      <c r="F592" s="2"/>
    </row>
    <row r="593" spans="1:6">
      <c r="A593" s="2">
        <v>15.989999999999901</v>
      </c>
      <c r="B593" s="2">
        <v>8.51000000000003</v>
      </c>
      <c r="C593" s="2"/>
      <c r="D593" s="2"/>
      <c r="E593" s="2"/>
      <c r="F593" s="2"/>
    </row>
    <row r="594" spans="1:6">
      <c r="A594" s="4">
        <v>15.999999999999901</v>
      </c>
      <c r="B594" s="4">
        <v>8.5000000000000302</v>
      </c>
      <c r="C594" s="2"/>
      <c r="D594" s="2"/>
      <c r="E594" s="2"/>
      <c r="F594" s="2"/>
    </row>
    <row r="595" spans="1:6">
      <c r="A595" s="2">
        <v>16.009999999999899</v>
      </c>
      <c r="B595" s="2">
        <v>8.4900000000000304</v>
      </c>
      <c r="C595" s="2"/>
      <c r="D595" s="2"/>
      <c r="E595" s="2"/>
      <c r="F595" s="2"/>
    </row>
    <row r="596" spans="1:6">
      <c r="A596" s="2">
        <v>16.0199999999999</v>
      </c>
      <c r="B596" s="2">
        <v>8.4800000000000306</v>
      </c>
      <c r="C596" s="2"/>
      <c r="D596" s="2"/>
      <c r="E596" s="2"/>
      <c r="F596" s="2"/>
    </row>
    <row r="597" spans="1:6">
      <c r="A597" s="2">
        <v>16.029999999999902</v>
      </c>
      <c r="B597" s="2">
        <v>8.4700000000000308</v>
      </c>
      <c r="C597" s="2"/>
      <c r="D597" s="2"/>
      <c r="E597" s="2"/>
      <c r="F597" s="2"/>
    </row>
    <row r="598" spans="1:6">
      <c r="A598" s="2">
        <v>16.0399999999999</v>
      </c>
      <c r="B598" s="4">
        <v>8.4600000000000293</v>
      </c>
      <c r="C598" s="2"/>
      <c r="D598" s="2"/>
      <c r="E598" s="2"/>
      <c r="F598" s="2"/>
    </row>
    <row r="599" spans="1:6">
      <c r="A599" s="2">
        <v>16.049999999999901</v>
      </c>
      <c r="B599" s="2">
        <v>8.4500000000000295</v>
      </c>
      <c r="C599" s="2"/>
      <c r="D599" s="2"/>
      <c r="E599" s="2"/>
      <c r="F599" s="2"/>
    </row>
    <row r="600" spans="1:6">
      <c r="A600" s="2">
        <v>16.059999999999899</v>
      </c>
      <c r="B600" s="2">
        <v>8.4400000000000297</v>
      </c>
      <c r="C600" s="2"/>
      <c r="D600" s="2"/>
      <c r="E600" s="2"/>
      <c r="F600" s="2"/>
    </row>
    <row r="601" spans="1:6">
      <c r="A601" s="2">
        <v>16.069999999999901</v>
      </c>
      <c r="B601" s="2">
        <v>8.4300000000000299</v>
      </c>
      <c r="C601" s="2"/>
      <c r="D601" s="2"/>
      <c r="E601" s="2"/>
      <c r="F601" s="2"/>
    </row>
    <row r="602" spans="1:6">
      <c r="A602" s="2">
        <v>16.079999999999899</v>
      </c>
      <c r="B602" s="4">
        <v>8.4200000000000301</v>
      </c>
      <c r="C602" s="2"/>
      <c r="D602" s="2"/>
      <c r="E602" s="2"/>
      <c r="F602" s="2"/>
    </row>
    <row r="603" spans="1:6">
      <c r="A603" s="2">
        <v>16.0899999999999</v>
      </c>
      <c r="B603" s="2">
        <v>8.4100000000000303</v>
      </c>
      <c r="C603" s="2"/>
      <c r="D603" s="2"/>
      <c r="E603" s="2"/>
      <c r="F603" s="2"/>
    </row>
    <row r="604" spans="1:6">
      <c r="A604" s="2">
        <v>16.099999999999898</v>
      </c>
      <c r="B604" s="2">
        <v>8.4000000000000306</v>
      </c>
      <c r="C604" s="2"/>
      <c r="D604" s="2"/>
      <c r="E604" s="2"/>
      <c r="F604" s="2"/>
    </row>
    <row r="605" spans="1:6">
      <c r="A605" s="2">
        <v>16.1099999999999</v>
      </c>
      <c r="B605" s="2">
        <v>8.3900000000000308</v>
      </c>
      <c r="C605" s="2"/>
      <c r="D605" s="2"/>
      <c r="E605" s="2"/>
      <c r="F605" s="2"/>
    </row>
    <row r="606" spans="1:6">
      <c r="A606" s="2">
        <v>16.119999999999902</v>
      </c>
      <c r="B606" s="4">
        <v>8.3800000000000292</v>
      </c>
      <c r="C606" s="2"/>
      <c r="D606" s="2"/>
      <c r="E606" s="2"/>
      <c r="F606" s="2"/>
    </row>
    <row r="607" spans="1:6">
      <c r="A607" s="2">
        <v>16.1299999999999</v>
      </c>
      <c r="B607" s="2">
        <v>8.3700000000000294</v>
      </c>
      <c r="C607" s="2"/>
      <c r="D607" s="2"/>
      <c r="E607" s="2"/>
      <c r="F607" s="2"/>
    </row>
    <row r="608" spans="1:6">
      <c r="A608" s="2">
        <v>16.139999999999901</v>
      </c>
      <c r="B608" s="2">
        <v>8.3600000000000296</v>
      </c>
      <c r="C608" s="2"/>
      <c r="D608" s="2"/>
      <c r="E608" s="2"/>
      <c r="F608" s="2"/>
    </row>
    <row r="609" spans="1:6">
      <c r="A609" s="2">
        <v>16.149999999999899</v>
      </c>
      <c r="B609" s="2">
        <v>8.3500000000000298</v>
      </c>
      <c r="C609" s="2"/>
      <c r="D609" s="2"/>
      <c r="E609" s="2"/>
      <c r="F609" s="2"/>
    </row>
    <row r="610" spans="1:6">
      <c r="A610" s="2">
        <v>16.159999999999901</v>
      </c>
      <c r="B610" s="4">
        <v>8.3400000000000301</v>
      </c>
      <c r="C610" s="2"/>
      <c r="D610" s="2"/>
      <c r="E610" s="2"/>
      <c r="F610" s="2"/>
    </row>
    <row r="611" spans="1:6">
      <c r="A611" s="2">
        <v>16.169999999999899</v>
      </c>
      <c r="B611" s="2">
        <v>8.3300000000000303</v>
      </c>
      <c r="C611" s="2"/>
      <c r="D611" s="2"/>
      <c r="E611" s="2"/>
      <c r="F611" s="2"/>
    </row>
    <row r="612" spans="1:6">
      <c r="A612" s="2">
        <v>16.1799999999999</v>
      </c>
      <c r="B612" s="2">
        <v>8.3200000000000305</v>
      </c>
      <c r="C612" s="2"/>
      <c r="D612" s="2"/>
      <c r="E612" s="2"/>
      <c r="F612" s="2"/>
    </row>
    <row r="613" spans="1:6">
      <c r="A613" s="2">
        <v>16.189999999999898</v>
      </c>
      <c r="B613" s="2">
        <v>8.3100000000000307</v>
      </c>
      <c r="C613" s="2"/>
      <c r="D613" s="2"/>
      <c r="E613" s="2"/>
      <c r="F613" s="2"/>
    </row>
    <row r="614" spans="1:6">
      <c r="A614" s="2">
        <v>16.1999999999999</v>
      </c>
      <c r="B614" s="4">
        <v>8.3000000000000291</v>
      </c>
      <c r="C614" s="2"/>
      <c r="D614" s="2"/>
      <c r="E614" s="2"/>
      <c r="F614" s="2"/>
    </row>
    <row r="615" spans="1:6">
      <c r="A615" s="2">
        <v>16.209999999999901</v>
      </c>
      <c r="B615" s="2">
        <v>8.2900000000000293</v>
      </c>
      <c r="C615" s="2"/>
      <c r="D615" s="2"/>
      <c r="E615" s="2"/>
      <c r="F615" s="2"/>
    </row>
    <row r="616" spans="1:6">
      <c r="A616" s="2">
        <v>16.219999999999899</v>
      </c>
      <c r="B616" s="2">
        <v>8.2800000000000296</v>
      </c>
      <c r="C616" s="2"/>
      <c r="D616" s="2"/>
      <c r="E616" s="2"/>
      <c r="F616" s="2"/>
    </row>
    <row r="617" spans="1:6">
      <c r="A617" s="2">
        <v>16.229999999999901</v>
      </c>
      <c r="B617" s="2">
        <v>8.2700000000000404</v>
      </c>
      <c r="C617" s="2"/>
      <c r="D617" s="2"/>
      <c r="E617" s="2"/>
      <c r="F617" s="2"/>
    </row>
    <row r="618" spans="1:6">
      <c r="A618" s="2">
        <v>16.239999999999899</v>
      </c>
      <c r="B618" s="4">
        <v>8.2600000000000406</v>
      </c>
      <c r="C618" s="2"/>
      <c r="D618" s="2"/>
      <c r="E618" s="2"/>
      <c r="F618" s="2"/>
    </row>
    <row r="619" spans="1:6">
      <c r="A619" s="2">
        <v>16.249999999999901</v>
      </c>
      <c r="B619" s="2">
        <v>8.2500000000000409</v>
      </c>
      <c r="C619" s="2"/>
      <c r="D619" s="2"/>
      <c r="E619" s="2"/>
      <c r="F619" s="2"/>
    </row>
    <row r="620" spans="1:6">
      <c r="A620" s="2">
        <v>16.259999999999899</v>
      </c>
      <c r="B620" s="2">
        <v>8.2400000000000393</v>
      </c>
      <c r="C620" s="2"/>
      <c r="D620" s="2"/>
      <c r="E620" s="2"/>
      <c r="F620" s="2"/>
    </row>
    <row r="621" spans="1:6">
      <c r="A621" s="2">
        <v>16.2699999999999</v>
      </c>
      <c r="B621" s="2">
        <v>8.2300000000000395</v>
      </c>
      <c r="C621" s="2"/>
      <c r="D621" s="2"/>
      <c r="E621" s="2"/>
      <c r="F621" s="2"/>
    </row>
    <row r="622" spans="1:6">
      <c r="A622" s="2">
        <v>16.279999999999902</v>
      </c>
      <c r="B622" s="4">
        <v>8.2200000000000397</v>
      </c>
      <c r="C622" s="2"/>
      <c r="D622" s="2"/>
      <c r="E622" s="2"/>
      <c r="F622" s="2"/>
    </row>
    <row r="623" spans="1:6">
      <c r="A623" s="2">
        <v>16.2899999999999</v>
      </c>
      <c r="B623" s="2">
        <v>8.2100000000000399</v>
      </c>
      <c r="C623" s="2"/>
      <c r="D623" s="2"/>
      <c r="E623" s="2"/>
      <c r="F623" s="2"/>
    </row>
    <row r="624" spans="1:6">
      <c r="A624" s="2">
        <v>16.299999999999901</v>
      </c>
      <c r="B624" s="2">
        <v>8.2000000000000401</v>
      </c>
      <c r="C624" s="2"/>
      <c r="D624" s="2"/>
      <c r="E624" s="2"/>
      <c r="F624" s="2"/>
    </row>
    <row r="625" spans="1:6">
      <c r="A625" s="2">
        <v>16.309999999999899</v>
      </c>
      <c r="B625" s="2">
        <v>8.1900000000000404</v>
      </c>
      <c r="C625" s="2"/>
      <c r="D625" s="2"/>
      <c r="E625" s="2"/>
      <c r="F625" s="2"/>
    </row>
    <row r="626" spans="1:6">
      <c r="A626" s="2">
        <v>16.319999999999901</v>
      </c>
      <c r="B626" s="4">
        <v>8.1800000000000406</v>
      </c>
      <c r="C626" s="2"/>
      <c r="D626" s="2"/>
      <c r="E626" s="2"/>
      <c r="F626" s="2"/>
    </row>
    <row r="627" spans="1:6">
      <c r="A627" s="2">
        <v>16.329999999999899</v>
      </c>
      <c r="B627" s="2">
        <v>8.1700000000000408</v>
      </c>
      <c r="C627" s="2"/>
      <c r="D627" s="2"/>
      <c r="E627" s="2"/>
      <c r="F627" s="2"/>
    </row>
    <row r="628" spans="1:6">
      <c r="A628" s="2">
        <v>16.3399999999999</v>
      </c>
      <c r="B628" s="2">
        <v>8.1600000000000392</v>
      </c>
      <c r="C628" s="2"/>
      <c r="D628" s="2"/>
      <c r="E628" s="2"/>
      <c r="F628" s="2"/>
    </row>
    <row r="629" spans="1:6">
      <c r="A629" s="2">
        <v>16.349999999999898</v>
      </c>
      <c r="B629" s="2">
        <v>8.1500000000000394</v>
      </c>
      <c r="C629" s="2"/>
      <c r="D629" s="2"/>
      <c r="E629" s="2"/>
      <c r="F629" s="2"/>
    </row>
    <row r="630" spans="1:6">
      <c r="A630" s="2">
        <v>16.3599999999999</v>
      </c>
      <c r="B630" s="4">
        <v>8.1400000000000396</v>
      </c>
      <c r="C630" s="2"/>
      <c r="D630" s="2"/>
      <c r="E630" s="2"/>
      <c r="F630" s="2"/>
    </row>
    <row r="631" spans="1:6">
      <c r="A631" s="2">
        <v>16.369999999999902</v>
      </c>
      <c r="B631" s="2">
        <v>8.1300000000000399</v>
      </c>
      <c r="C631" s="2"/>
      <c r="D631" s="2"/>
      <c r="E631" s="2"/>
      <c r="F631" s="2"/>
    </row>
    <row r="632" spans="1:6">
      <c r="A632" s="2">
        <v>16.3799999999999</v>
      </c>
      <c r="B632" s="2">
        <v>8.1200000000000401</v>
      </c>
      <c r="C632" s="2"/>
      <c r="D632" s="2"/>
      <c r="E632" s="2"/>
      <c r="F632" s="2"/>
    </row>
    <row r="633" spans="1:6">
      <c r="A633" s="2">
        <v>16.389999999999901</v>
      </c>
      <c r="B633" s="2">
        <v>8.1100000000000403</v>
      </c>
      <c r="C633" s="2"/>
      <c r="D633" s="2"/>
      <c r="E633" s="2"/>
      <c r="F633" s="2"/>
    </row>
    <row r="634" spans="1:6">
      <c r="A634" s="2">
        <v>16.399999999999899</v>
      </c>
      <c r="B634" s="4">
        <v>8.1000000000000405</v>
      </c>
      <c r="C634" s="2"/>
      <c r="D634" s="2"/>
      <c r="E634" s="2"/>
      <c r="F634" s="2"/>
    </row>
    <row r="635" spans="1:6">
      <c r="A635" s="2">
        <v>16.409999999999901</v>
      </c>
      <c r="B635" s="2">
        <v>8.0900000000000407</v>
      </c>
      <c r="C635" s="2"/>
      <c r="D635" s="2"/>
      <c r="E635" s="2"/>
      <c r="F635" s="2"/>
    </row>
    <row r="636" spans="1:6">
      <c r="A636" s="2">
        <v>16.419999999999899</v>
      </c>
      <c r="B636" s="2">
        <v>8.0800000000000392</v>
      </c>
      <c r="C636" s="2"/>
      <c r="D636" s="2"/>
      <c r="E636" s="2"/>
      <c r="F636" s="2"/>
    </row>
    <row r="637" spans="1:6">
      <c r="A637" s="2">
        <v>16.4299999999999</v>
      </c>
      <c r="B637" s="2">
        <v>8.0700000000000394</v>
      </c>
      <c r="C637" s="2"/>
      <c r="D637" s="2"/>
      <c r="E637" s="2"/>
      <c r="F637" s="2"/>
    </row>
    <row r="638" spans="1:6">
      <c r="A638" s="2">
        <v>16.439999999999898</v>
      </c>
      <c r="B638" s="4">
        <v>8.0600000000000396</v>
      </c>
      <c r="C638" s="2"/>
      <c r="D638" s="2"/>
      <c r="E638" s="2"/>
      <c r="F638" s="2"/>
    </row>
    <row r="639" spans="1:6">
      <c r="A639" s="2">
        <v>16.4499999999999</v>
      </c>
      <c r="B639" s="2">
        <v>8.0500000000000398</v>
      </c>
      <c r="C639" s="2"/>
      <c r="D639" s="2"/>
      <c r="E639" s="2"/>
      <c r="F639" s="2"/>
    </row>
    <row r="640" spans="1:6">
      <c r="A640" s="2">
        <v>16.459999999999901</v>
      </c>
      <c r="B640" s="2">
        <v>8.04000000000004</v>
      </c>
      <c r="C640" s="2"/>
      <c r="D640" s="2"/>
      <c r="E640" s="2"/>
      <c r="F640" s="2"/>
    </row>
    <row r="641" spans="1:6">
      <c r="A641" s="2">
        <v>16.469999999999899</v>
      </c>
      <c r="B641" s="2">
        <v>8.0300000000000402</v>
      </c>
      <c r="C641" s="2"/>
      <c r="D641" s="2"/>
      <c r="E641" s="2"/>
      <c r="F641" s="2"/>
    </row>
    <row r="642" spans="1:6">
      <c r="A642" s="2">
        <v>16.479999999999901</v>
      </c>
      <c r="B642" s="4">
        <v>8.0200000000000404</v>
      </c>
      <c r="C642" s="2"/>
      <c r="D642" s="2"/>
      <c r="E642" s="2"/>
      <c r="F642" s="2"/>
    </row>
    <row r="643" spans="1:6">
      <c r="A643" s="2">
        <v>16.489999999999899</v>
      </c>
      <c r="B643" s="2">
        <v>8.0100000000000406</v>
      </c>
      <c r="C643" s="2"/>
      <c r="D643" s="2"/>
      <c r="E643" s="2"/>
      <c r="F643" s="2"/>
    </row>
    <row r="644" spans="1:6">
      <c r="A644" s="2">
        <v>16.499999999999901</v>
      </c>
      <c r="B644" s="2">
        <v>8.0000000000000409</v>
      </c>
      <c r="C644" s="2"/>
      <c r="D644" s="2"/>
      <c r="E644" s="2"/>
      <c r="F644" s="2"/>
    </row>
    <row r="645" spans="1:6">
      <c r="A645" s="2">
        <v>16.509999999999899</v>
      </c>
      <c r="B645" s="2">
        <v>7.9900000000000402</v>
      </c>
      <c r="C645" s="2"/>
      <c r="D645" s="2"/>
      <c r="E645" s="2"/>
      <c r="F645" s="2"/>
    </row>
    <row r="646" spans="1:6">
      <c r="A646" s="2">
        <v>16.5199999999999</v>
      </c>
      <c r="B646" s="4">
        <v>7.9800000000000404</v>
      </c>
      <c r="C646" s="2"/>
      <c r="D646" s="2"/>
      <c r="E646" s="2"/>
      <c r="F646" s="2"/>
    </row>
    <row r="647" spans="1:6">
      <c r="A647" s="2">
        <v>16.529999999999902</v>
      </c>
      <c r="B647" s="2">
        <v>7.9700000000000397</v>
      </c>
      <c r="C647" s="2"/>
      <c r="D647" s="2"/>
      <c r="E647" s="2"/>
      <c r="F647" s="2"/>
    </row>
    <row r="648" spans="1:6">
      <c r="A648" s="2">
        <v>16.5399999999999</v>
      </c>
      <c r="B648" s="2">
        <v>7.9600000000000399</v>
      </c>
      <c r="C648" s="2"/>
      <c r="D648" s="2"/>
      <c r="E648" s="2"/>
      <c r="F648" s="2"/>
    </row>
    <row r="649" spans="1:6">
      <c r="A649" s="2">
        <v>16.549999999999901</v>
      </c>
      <c r="B649" s="2">
        <v>7.9500000000000401</v>
      </c>
      <c r="C649" s="2"/>
      <c r="D649" s="2"/>
      <c r="E649" s="2"/>
      <c r="F649" s="2"/>
    </row>
    <row r="650" spans="1:6">
      <c r="A650" s="2">
        <v>16.559999999999899</v>
      </c>
      <c r="B650" s="4">
        <v>7.9400000000000404</v>
      </c>
      <c r="C650" s="2"/>
      <c r="D650" s="2"/>
      <c r="E650" s="2"/>
      <c r="F650" s="2"/>
    </row>
    <row r="651" spans="1:6">
      <c r="A651" s="2">
        <v>16.569999999999901</v>
      </c>
      <c r="B651" s="2">
        <v>7.9300000000000397</v>
      </c>
      <c r="C651" s="2"/>
      <c r="D651" s="2"/>
      <c r="E651" s="2"/>
      <c r="F651" s="2"/>
    </row>
    <row r="652" spans="1:6">
      <c r="A652" s="2">
        <v>16.579999999999899</v>
      </c>
      <c r="B652" s="2">
        <v>7.9200000000000399</v>
      </c>
      <c r="C652" s="2"/>
      <c r="D652" s="2"/>
      <c r="E652" s="2"/>
      <c r="F652" s="2"/>
    </row>
    <row r="653" spans="1:6">
      <c r="A653" s="2">
        <v>16.5899999999999</v>
      </c>
      <c r="B653" s="2">
        <v>7.9100000000000401</v>
      </c>
      <c r="C653" s="2"/>
      <c r="D653" s="2"/>
      <c r="E653" s="2"/>
      <c r="F653" s="2"/>
    </row>
    <row r="654" spans="1:6">
      <c r="A654" s="2">
        <v>16.599999999999898</v>
      </c>
      <c r="B654" s="4">
        <v>7.9000000000000403</v>
      </c>
      <c r="C654" s="2"/>
      <c r="D654" s="2"/>
      <c r="E654" s="2"/>
      <c r="F654" s="2"/>
    </row>
    <row r="655" spans="1:6">
      <c r="A655" s="2">
        <v>16.6099999999999</v>
      </c>
      <c r="B655" s="2">
        <v>7.8900000000000396</v>
      </c>
      <c r="C655" s="2"/>
      <c r="D655" s="2"/>
      <c r="E655" s="2"/>
      <c r="F655" s="2"/>
    </row>
    <row r="656" spans="1:6">
      <c r="A656" s="2">
        <v>16.619999999999902</v>
      </c>
      <c r="B656" s="2">
        <v>7.8800000000000399</v>
      </c>
      <c r="C656" s="2"/>
      <c r="D656" s="2"/>
      <c r="E656" s="2"/>
      <c r="F656" s="2"/>
    </row>
    <row r="657" spans="1:6">
      <c r="A657" s="2">
        <v>16.6299999999999</v>
      </c>
      <c r="B657" s="2">
        <v>7.8700000000000401</v>
      </c>
      <c r="C657" s="2"/>
      <c r="D657" s="2"/>
      <c r="E657" s="2"/>
      <c r="F657" s="2"/>
    </row>
    <row r="658" spans="1:6">
      <c r="A658" s="2">
        <v>16.639999999999901</v>
      </c>
      <c r="B658" s="4">
        <v>7.8600000000000403</v>
      </c>
      <c r="C658" s="2"/>
      <c r="D658" s="2"/>
      <c r="E658" s="2"/>
      <c r="F658" s="2"/>
    </row>
    <row r="659" spans="1:6">
      <c r="A659" s="2">
        <v>16.649999999999899</v>
      </c>
      <c r="B659" s="2">
        <v>7.8500000000000396</v>
      </c>
      <c r="C659" s="2"/>
      <c r="D659" s="2"/>
      <c r="E659" s="2"/>
      <c r="F659" s="2"/>
    </row>
    <row r="660" spans="1:6">
      <c r="A660" s="2">
        <v>16.659999999999901</v>
      </c>
      <c r="B660" s="2">
        <v>7.8400000000000398</v>
      </c>
      <c r="C660" s="2"/>
      <c r="D660" s="2"/>
      <c r="E660" s="2"/>
      <c r="F660" s="2"/>
    </row>
    <row r="661" spans="1:6">
      <c r="A661" s="2">
        <v>16.669999999999899</v>
      </c>
      <c r="B661" s="2">
        <v>7.83000000000004</v>
      </c>
      <c r="C661" s="2"/>
      <c r="D661" s="2"/>
      <c r="E661" s="2"/>
      <c r="F661" s="2"/>
    </row>
    <row r="662" spans="1:6">
      <c r="A662" s="2">
        <v>16.6799999999999</v>
      </c>
      <c r="B662" s="4">
        <v>7.8200000000000403</v>
      </c>
      <c r="C662" s="2"/>
      <c r="D662" s="2"/>
      <c r="E662" s="2"/>
      <c r="F662" s="2"/>
    </row>
    <row r="663" spans="1:6">
      <c r="A663" s="2">
        <v>16.689999999999898</v>
      </c>
      <c r="B663" s="2">
        <v>7.8100000000000396</v>
      </c>
      <c r="C663" s="2"/>
      <c r="D663" s="2"/>
      <c r="E663" s="2"/>
      <c r="F663" s="2"/>
    </row>
    <row r="664" spans="1:6">
      <c r="A664" s="2">
        <v>16.6999999999999</v>
      </c>
      <c r="B664" s="2">
        <v>7.8000000000000496</v>
      </c>
      <c r="C664" s="2"/>
      <c r="D664" s="2"/>
      <c r="E664" s="2"/>
      <c r="F664" s="2"/>
    </row>
    <row r="665" spans="1:6">
      <c r="A665" s="2">
        <v>16.709999999999901</v>
      </c>
      <c r="B665" s="2">
        <v>7.7900000000000498</v>
      </c>
      <c r="C665" s="2"/>
      <c r="D665" s="2"/>
      <c r="E665" s="2"/>
      <c r="F665" s="2"/>
    </row>
    <row r="666" spans="1:6">
      <c r="A666" s="2">
        <v>16.719999999999899</v>
      </c>
      <c r="B666" s="4">
        <v>7.78000000000005</v>
      </c>
      <c r="C666" s="2"/>
      <c r="D666" s="2"/>
      <c r="E666" s="2"/>
      <c r="F666" s="2"/>
    </row>
    <row r="667" spans="1:6">
      <c r="A667" s="2">
        <v>16.729999999999901</v>
      </c>
      <c r="B667" s="2">
        <v>7.7700000000000502</v>
      </c>
      <c r="C667" s="2"/>
      <c r="D667" s="2"/>
      <c r="E667" s="2"/>
      <c r="F667" s="2"/>
    </row>
    <row r="668" spans="1:6">
      <c r="A668" s="2">
        <v>16.739999999999899</v>
      </c>
      <c r="B668" s="2">
        <v>7.7600000000000504</v>
      </c>
      <c r="C668" s="2"/>
      <c r="D668" s="2"/>
      <c r="E668" s="2"/>
      <c r="F668" s="2"/>
    </row>
    <row r="669" spans="1:6">
      <c r="A669" s="2">
        <v>16.749999999999901</v>
      </c>
      <c r="B669" s="2">
        <v>7.7500000000000497</v>
      </c>
      <c r="C669" s="2"/>
      <c r="D669" s="2"/>
      <c r="E669" s="2"/>
      <c r="F669" s="2"/>
    </row>
    <row r="670" spans="1:6">
      <c r="A670" s="2">
        <v>16.759999999999899</v>
      </c>
      <c r="B670" s="4">
        <v>7.74000000000005</v>
      </c>
      <c r="C670" s="2"/>
      <c r="D670" s="2"/>
      <c r="E670" s="2"/>
      <c r="F670" s="2"/>
    </row>
    <row r="671" spans="1:6">
      <c r="A671" s="2">
        <v>16.7699999999999</v>
      </c>
      <c r="B671" s="2">
        <v>7.7300000000000502</v>
      </c>
      <c r="C671" s="2"/>
      <c r="D671" s="2"/>
      <c r="E671" s="2"/>
      <c r="F671" s="2"/>
    </row>
    <row r="672" spans="1:6">
      <c r="A672" s="2">
        <v>16.779999999999902</v>
      </c>
      <c r="B672" s="2">
        <v>7.7200000000000504</v>
      </c>
      <c r="C672" s="2"/>
      <c r="D672" s="2"/>
      <c r="E672" s="2"/>
      <c r="F672" s="2"/>
    </row>
    <row r="673" spans="1:6">
      <c r="A673" s="2">
        <v>16.7899999999999</v>
      </c>
      <c r="B673" s="2">
        <v>7.7100000000000497</v>
      </c>
      <c r="C673" s="2"/>
      <c r="D673" s="2"/>
      <c r="E673" s="2"/>
      <c r="F673" s="2"/>
    </row>
    <row r="674" spans="1:6">
      <c r="A674" s="2">
        <v>16.799999999999901</v>
      </c>
      <c r="B674" s="4">
        <v>7.7000000000000499</v>
      </c>
      <c r="C674" s="2"/>
      <c r="D674" s="2"/>
      <c r="E674" s="2"/>
      <c r="F674" s="2"/>
    </row>
    <row r="675" spans="1:6">
      <c r="A675" s="2">
        <v>16.809999999999899</v>
      </c>
      <c r="B675" s="2">
        <v>7.6900000000000501</v>
      </c>
      <c r="C675" s="2"/>
      <c r="D675" s="2"/>
      <c r="E675" s="2"/>
      <c r="F675" s="2"/>
    </row>
    <row r="676" spans="1:6">
      <c r="A676" s="2">
        <v>16.819999999999901</v>
      </c>
      <c r="B676" s="2">
        <v>7.6800000000000503</v>
      </c>
      <c r="C676" s="2"/>
      <c r="D676" s="2"/>
      <c r="E676" s="2"/>
      <c r="F676" s="2"/>
    </row>
    <row r="677" spans="1:6">
      <c r="A677" s="2">
        <v>16.829999999999899</v>
      </c>
      <c r="B677" s="2">
        <v>7.6700000000000497</v>
      </c>
      <c r="C677" s="2"/>
      <c r="D677" s="2"/>
      <c r="E677" s="2"/>
      <c r="F677" s="2"/>
    </row>
    <row r="678" spans="1:6">
      <c r="A678" s="2">
        <v>16.8399999999999</v>
      </c>
      <c r="B678" s="4">
        <v>7.6600000000000499</v>
      </c>
      <c r="C678" s="2"/>
      <c r="D678" s="2"/>
      <c r="E678" s="2"/>
      <c r="F678" s="2"/>
    </row>
    <row r="679" spans="1:6">
      <c r="A679" s="2">
        <v>16.849999999999898</v>
      </c>
      <c r="B679" s="2">
        <v>7.6500000000000501</v>
      </c>
      <c r="C679" s="2"/>
      <c r="D679" s="2"/>
      <c r="E679" s="2"/>
      <c r="F679" s="2"/>
    </row>
    <row r="680" spans="1:6">
      <c r="A680" s="2">
        <v>16.8599999999999</v>
      </c>
      <c r="B680" s="2">
        <v>7.6400000000000503</v>
      </c>
      <c r="C680" s="2"/>
      <c r="D680" s="2"/>
      <c r="E680" s="2"/>
      <c r="F680" s="2"/>
    </row>
    <row r="681" spans="1:6">
      <c r="A681" s="2">
        <v>16.869999999999902</v>
      </c>
      <c r="B681" s="2">
        <v>7.6300000000000496</v>
      </c>
      <c r="C681" s="2"/>
      <c r="D681" s="2"/>
      <c r="E681" s="2"/>
      <c r="F681" s="2"/>
    </row>
    <row r="682" spans="1:6">
      <c r="A682" s="2">
        <v>16.8799999999999</v>
      </c>
      <c r="B682" s="4">
        <v>7.6200000000000498</v>
      </c>
      <c r="C682" s="2"/>
      <c r="D682" s="2"/>
      <c r="E682" s="2"/>
      <c r="F682" s="2"/>
    </row>
    <row r="683" spans="1:6">
      <c r="A683" s="2">
        <v>16.889999999999901</v>
      </c>
      <c r="B683" s="2">
        <v>7.6100000000000501</v>
      </c>
      <c r="C683" s="2"/>
      <c r="D683" s="2"/>
      <c r="E683" s="2"/>
      <c r="F683" s="2"/>
    </row>
    <row r="684" spans="1:6">
      <c r="A684" s="2">
        <v>16.899999999999899</v>
      </c>
      <c r="B684" s="2">
        <v>7.6000000000000503</v>
      </c>
      <c r="C684" s="2"/>
      <c r="D684" s="2"/>
      <c r="E684" s="2"/>
      <c r="F684" s="2"/>
    </row>
    <row r="685" spans="1:6">
      <c r="A685" s="2">
        <v>16.909999999999901</v>
      </c>
      <c r="B685" s="2">
        <v>7.5900000000000496</v>
      </c>
      <c r="C685" s="2"/>
      <c r="D685" s="2"/>
      <c r="E685" s="2"/>
      <c r="F685" s="2"/>
    </row>
    <row r="686" spans="1:6">
      <c r="A686" s="2">
        <v>16.919999999999899</v>
      </c>
      <c r="B686" s="4">
        <v>7.5800000000000498</v>
      </c>
      <c r="C686" s="2"/>
      <c r="D686" s="2"/>
      <c r="E686" s="2"/>
      <c r="F686" s="2"/>
    </row>
    <row r="687" spans="1:6">
      <c r="A687" s="2">
        <v>16.9299999999999</v>
      </c>
      <c r="B687" s="2">
        <v>7.57000000000005</v>
      </c>
      <c r="C687" s="2"/>
      <c r="D687" s="2"/>
      <c r="E687" s="2"/>
      <c r="F687" s="2"/>
    </row>
    <row r="688" spans="1:6">
      <c r="A688" s="2">
        <v>16.939999999999898</v>
      </c>
      <c r="B688" s="2">
        <v>7.5600000000000502</v>
      </c>
      <c r="C688" s="2"/>
      <c r="D688" s="2"/>
      <c r="E688" s="2"/>
      <c r="F688" s="2"/>
    </row>
    <row r="689" spans="1:6">
      <c r="A689" s="2">
        <v>16.9499999999999</v>
      </c>
      <c r="B689" s="2">
        <v>7.5500000000000496</v>
      </c>
      <c r="C689" s="2"/>
      <c r="D689" s="2"/>
      <c r="E689" s="2"/>
      <c r="F689" s="2"/>
    </row>
    <row r="690" spans="1:6">
      <c r="A690" s="2">
        <v>16.959999999999901</v>
      </c>
      <c r="B690" s="4">
        <v>7.5400000000000498</v>
      </c>
      <c r="C690" s="2"/>
      <c r="D690" s="2"/>
      <c r="E690" s="2"/>
      <c r="F690" s="2"/>
    </row>
    <row r="691" spans="1:6">
      <c r="A691" s="2">
        <v>16.969999999999899</v>
      </c>
      <c r="B691" s="2">
        <v>7.53000000000005</v>
      </c>
      <c r="C691" s="2"/>
      <c r="D691" s="2"/>
      <c r="E691" s="2"/>
      <c r="F691" s="2"/>
    </row>
    <row r="692" spans="1:6">
      <c r="A692" s="2">
        <v>16.979999999999901</v>
      </c>
      <c r="B692" s="2">
        <v>7.5200000000000502</v>
      </c>
      <c r="C692" s="2"/>
      <c r="D692" s="2"/>
      <c r="E692" s="2"/>
      <c r="F692" s="2"/>
    </row>
    <row r="693" spans="1:6">
      <c r="A693" s="2">
        <v>16.989999999999899</v>
      </c>
      <c r="B693" s="2">
        <v>7.5100000000000504</v>
      </c>
      <c r="C693" s="2"/>
      <c r="D693" s="2"/>
      <c r="E693" s="2"/>
      <c r="F693" s="2"/>
    </row>
    <row r="694" spans="1:6">
      <c r="A694" s="2">
        <v>16.999999999999901</v>
      </c>
      <c r="B694" s="4">
        <v>7.5000000000000497</v>
      </c>
      <c r="C694" s="2"/>
      <c r="D694" s="2"/>
      <c r="E694" s="2"/>
      <c r="F694" s="2"/>
    </row>
    <row r="695" spans="1:6">
      <c r="A695" s="2">
        <v>17.009999999999899</v>
      </c>
      <c r="B695" s="2">
        <v>7.49000000000005</v>
      </c>
      <c r="C695" s="2"/>
      <c r="D695" s="2"/>
      <c r="E695" s="2"/>
      <c r="F695" s="2"/>
    </row>
    <row r="696" spans="1:6">
      <c r="A696" s="2">
        <v>17.0199999999999</v>
      </c>
      <c r="B696" s="2">
        <v>7.4800000000000502</v>
      </c>
      <c r="C696" s="2"/>
      <c r="D696" s="2"/>
      <c r="E696" s="2"/>
      <c r="F696" s="2"/>
    </row>
    <row r="697" spans="1:6">
      <c r="A697" s="2">
        <v>17.029999999999902</v>
      </c>
      <c r="B697" s="2">
        <v>7.4700000000000504</v>
      </c>
      <c r="C697" s="2"/>
      <c r="D697" s="2"/>
      <c r="E697" s="2"/>
      <c r="F697" s="2"/>
    </row>
    <row r="698" spans="1:6">
      <c r="A698" s="2">
        <v>17.0399999999999</v>
      </c>
      <c r="B698" s="4">
        <v>7.4600000000000497</v>
      </c>
      <c r="C698" s="2"/>
      <c r="D698" s="2"/>
      <c r="E698" s="2"/>
      <c r="F698" s="2"/>
    </row>
    <row r="699" spans="1:6">
      <c r="A699" s="2">
        <v>17.049999999999901</v>
      </c>
      <c r="B699" s="2">
        <v>7.4500000000000499</v>
      </c>
      <c r="C699" s="2"/>
      <c r="D699" s="2"/>
      <c r="E699" s="2"/>
      <c r="F699" s="2"/>
    </row>
    <row r="700" spans="1:6">
      <c r="A700" s="2">
        <v>17.059999999999899</v>
      </c>
      <c r="B700" s="2">
        <v>7.4400000000000501</v>
      </c>
      <c r="C700" s="2"/>
      <c r="D700" s="2"/>
      <c r="E700" s="2"/>
      <c r="F700" s="2"/>
    </row>
    <row r="701" spans="1:6">
      <c r="A701" s="2">
        <v>17.069999999999901</v>
      </c>
      <c r="B701" s="2">
        <v>7.4300000000000503</v>
      </c>
      <c r="C701" s="2"/>
      <c r="D701" s="2"/>
      <c r="E701" s="2"/>
      <c r="F701" s="2"/>
    </row>
    <row r="702" spans="1:6">
      <c r="A702" s="2">
        <v>17.079999999999899</v>
      </c>
      <c r="B702" s="4">
        <v>7.4200000000000497</v>
      </c>
      <c r="C702" s="2"/>
      <c r="D702" s="2"/>
      <c r="E702" s="2"/>
      <c r="F702" s="2"/>
    </row>
    <row r="703" spans="1:6">
      <c r="A703" s="2">
        <v>17.0899999999999</v>
      </c>
      <c r="B703" s="2">
        <v>7.4100000000000499</v>
      </c>
      <c r="C703" s="2"/>
      <c r="D703" s="2"/>
      <c r="E703" s="2"/>
      <c r="F703" s="2"/>
    </row>
    <row r="704" spans="1:6">
      <c r="A704" s="2">
        <v>17.099999999999898</v>
      </c>
      <c r="B704" s="2">
        <v>7.4000000000000501</v>
      </c>
      <c r="C704" s="2"/>
      <c r="D704" s="2"/>
      <c r="E704" s="2"/>
      <c r="F704" s="2"/>
    </row>
    <row r="705" spans="1:6">
      <c r="A705" s="2">
        <v>17.1099999999999</v>
      </c>
      <c r="B705" s="2">
        <v>7.3900000000000503</v>
      </c>
      <c r="C705" s="2"/>
      <c r="D705" s="2"/>
      <c r="E705" s="2"/>
      <c r="F705" s="2"/>
    </row>
    <row r="706" spans="1:6">
      <c r="A706" s="2">
        <v>17.119999999999902</v>
      </c>
      <c r="B706" s="4">
        <v>7.3800000000000496</v>
      </c>
      <c r="C706" s="2"/>
      <c r="D706" s="2"/>
      <c r="E706" s="2"/>
      <c r="F706" s="2"/>
    </row>
    <row r="707" spans="1:6">
      <c r="A707" s="2">
        <v>17.1299999999999</v>
      </c>
      <c r="B707" s="2">
        <v>7.3700000000000498</v>
      </c>
      <c r="C707" s="2"/>
      <c r="D707" s="2"/>
      <c r="E707" s="2"/>
      <c r="F707" s="2"/>
    </row>
    <row r="708" spans="1:6">
      <c r="A708" s="2">
        <v>17.139999999999901</v>
      </c>
      <c r="B708" s="2">
        <v>7.3600000000000501</v>
      </c>
      <c r="C708" s="2"/>
      <c r="D708" s="2"/>
      <c r="E708" s="2"/>
      <c r="F708" s="2"/>
    </row>
    <row r="709" spans="1:6">
      <c r="A709" s="2">
        <v>17.149999999999899</v>
      </c>
      <c r="B709" s="2">
        <v>7.35000000000006</v>
      </c>
      <c r="C709" s="2"/>
      <c r="D709" s="2"/>
      <c r="E709" s="2"/>
      <c r="F709" s="2"/>
    </row>
    <row r="710" spans="1:6">
      <c r="A710" s="2">
        <v>17.159999999999901</v>
      </c>
      <c r="B710" s="4">
        <v>7.3400000000000603</v>
      </c>
      <c r="C710" s="2"/>
      <c r="D710" s="2"/>
      <c r="E710" s="2"/>
      <c r="F710" s="2"/>
    </row>
    <row r="711" spans="1:6">
      <c r="A711" s="2">
        <v>17.169999999999899</v>
      </c>
      <c r="B711" s="2">
        <v>7.3300000000000596</v>
      </c>
      <c r="C711" s="2"/>
      <c r="D711" s="2"/>
      <c r="E711" s="2"/>
      <c r="F711" s="2"/>
    </row>
    <row r="712" spans="1:6">
      <c r="A712" s="2">
        <v>17.1799999999999</v>
      </c>
      <c r="B712" s="2">
        <v>7.3200000000000598</v>
      </c>
      <c r="C712" s="2"/>
      <c r="D712" s="2"/>
      <c r="E712" s="2"/>
      <c r="F712" s="2"/>
    </row>
    <row r="713" spans="1:6">
      <c r="A713" s="2">
        <v>17.189999999999898</v>
      </c>
      <c r="B713" s="2">
        <v>7.31000000000006</v>
      </c>
      <c r="C713" s="2"/>
      <c r="D713" s="2"/>
      <c r="E713" s="2"/>
      <c r="F713" s="2"/>
    </row>
    <row r="714" spans="1:6">
      <c r="A714" s="2">
        <v>17.1999999999999</v>
      </c>
      <c r="B714" s="4">
        <v>7.3000000000000602</v>
      </c>
      <c r="C714" s="2"/>
      <c r="D714" s="2"/>
      <c r="E714" s="2"/>
      <c r="F714" s="2"/>
    </row>
    <row r="715" spans="1:6">
      <c r="A715" s="2">
        <v>17.209999999999901</v>
      </c>
      <c r="B715" s="2">
        <v>7.2900000000000604</v>
      </c>
      <c r="C715" s="2"/>
      <c r="D715" s="2"/>
      <c r="E715" s="2"/>
      <c r="F715" s="2"/>
    </row>
    <row r="716" spans="1:6">
      <c r="A716" s="2">
        <v>17.219999999999899</v>
      </c>
      <c r="B716" s="2">
        <v>7.2800000000000598</v>
      </c>
      <c r="C716" s="2"/>
      <c r="D716" s="2"/>
      <c r="E716" s="2"/>
      <c r="F716" s="2"/>
    </row>
    <row r="717" spans="1:6">
      <c r="A717" s="2">
        <v>17.229999999999901</v>
      </c>
      <c r="B717" s="2">
        <v>7.27000000000006</v>
      </c>
      <c r="C717" s="2"/>
      <c r="D717" s="2"/>
      <c r="E717" s="2"/>
      <c r="F717" s="2"/>
    </row>
    <row r="718" spans="1:6">
      <c r="A718" s="2">
        <v>17.239999999999899</v>
      </c>
      <c r="B718" s="4">
        <v>7.2600000000000602</v>
      </c>
      <c r="C718" s="2"/>
      <c r="D718" s="2"/>
      <c r="E718" s="2"/>
      <c r="F718" s="2"/>
    </row>
    <row r="719" spans="1:6">
      <c r="A719" s="2">
        <v>17.249999999999901</v>
      </c>
      <c r="B719" s="2">
        <v>7.2500000000000604</v>
      </c>
      <c r="C719" s="2"/>
      <c r="D719" s="2"/>
      <c r="E719" s="2"/>
      <c r="F719" s="2"/>
    </row>
    <row r="720" spans="1:6">
      <c r="A720" s="2">
        <v>17.259999999999899</v>
      </c>
      <c r="B720" s="2">
        <v>7.2400000000000597</v>
      </c>
      <c r="C720" s="2"/>
      <c r="D720" s="2"/>
      <c r="E720" s="2"/>
      <c r="F720" s="2"/>
    </row>
    <row r="721" spans="1:6">
      <c r="A721" s="2">
        <v>17.2699999999999</v>
      </c>
      <c r="B721" s="2">
        <v>7.2300000000000599</v>
      </c>
      <c r="C721" s="2"/>
      <c r="D721" s="2"/>
      <c r="E721" s="2"/>
      <c r="F721" s="2"/>
    </row>
    <row r="722" spans="1:6">
      <c r="A722" s="2">
        <v>17.279999999999902</v>
      </c>
      <c r="B722" s="4">
        <v>7.2200000000000601</v>
      </c>
      <c r="C722" s="2"/>
      <c r="D722" s="2"/>
      <c r="E722" s="2"/>
      <c r="F722" s="2"/>
    </row>
    <row r="723" spans="1:6">
      <c r="A723" s="2">
        <v>17.2899999999999</v>
      </c>
      <c r="B723" s="2">
        <v>7.2100000000000604</v>
      </c>
      <c r="C723" s="2"/>
      <c r="D723" s="2"/>
      <c r="E723" s="2"/>
      <c r="F723" s="2"/>
    </row>
    <row r="724" spans="1:6">
      <c r="A724" s="2">
        <v>17.299999999999901</v>
      </c>
      <c r="B724" s="2">
        <v>7.2000000000000597</v>
      </c>
      <c r="C724" s="2"/>
      <c r="D724" s="2"/>
      <c r="E724" s="2"/>
      <c r="F724" s="2"/>
    </row>
    <row r="725" spans="1:6">
      <c r="A725" s="2">
        <v>17.309999999999899</v>
      </c>
      <c r="B725" s="2">
        <v>7.1900000000000599</v>
      </c>
      <c r="C725" s="2"/>
      <c r="D725" s="2"/>
      <c r="E725" s="2"/>
      <c r="F725" s="2"/>
    </row>
    <row r="726" spans="1:6">
      <c r="A726" s="2">
        <v>17.319999999999901</v>
      </c>
      <c r="B726" s="4">
        <v>7.1800000000000601</v>
      </c>
      <c r="C726" s="2"/>
      <c r="D726" s="2"/>
      <c r="E726" s="2"/>
      <c r="F726" s="2"/>
    </row>
    <row r="727" spans="1:6">
      <c r="A727" s="2">
        <v>17.329999999999899</v>
      </c>
      <c r="B727" s="2">
        <v>7.1700000000000603</v>
      </c>
      <c r="C727" s="2"/>
      <c r="D727" s="2"/>
      <c r="E727" s="2"/>
      <c r="F727" s="2"/>
    </row>
    <row r="728" spans="1:6">
      <c r="A728" s="2">
        <v>17.3399999999999</v>
      </c>
      <c r="B728" s="2">
        <v>7.1600000000000597</v>
      </c>
      <c r="C728" s="2"/>
      <c r="D728" s="2"/>
      <c r="E728" s="2"/>
      <c r="F728" s="2"/>
    </row>
    <row r="729" spans="1:6">
      <c r="A729" s="2">
        <v>17.349999999999898</v>
      </c>
      <c r="B729" s="2">
        <v>7.1500000000000599</v>
      </c>
      <c r="C729" s="2"/>
      <c r="D729" s="2"/>
      <c r="E729" s="2"/>
      <c r="F729" s="2"/>
    </row>
    <row r="730" spans="1:6">
      <c r="A730" s="2">
        <v>17.3599999999999</v>
      </c>
      <c r="B730" s="4">
        <v>7.1400000000000601</v>
      </c>
      <c r="C730" s="2"/>
      <c r="D730" s="2"/>
      <c r="E730" s="2"/>
      <c r="F730" s="2"/>
    </row>
    <row r="731" spans="1:6">
      <c r="A731" s="2">
        <v>17.369999999999902</v>
      </c>
      <c r="B731" s="2">
        <v>7.1300000000000603</v>
      </c>
      <c r="C731" s="2"/>
      <c r="D731" s="2"/>
      <c r="E731" s="2"/>
      <c r="F731" s="2"/>
    </row>
    <row r="732" spans="1:6">
      <c r="A732" s="2">
        <v>17.3799999999999</v>
      </c>
      <c r="B732" s="2">
        <v>7.1200000000000596</v>
      </c>
      <c r="C732" s="2"/>
      <c r="D732" s="2"/>
      <c r="E732" s="2"/>
      <c r="F732" s="2"/>
    </row>
    <row r="733" spans="1:6">
      <c r="A733" s="2">
        <v>17.389999999999901</v>
      </c>
      <c r="B733" s="2">
        <v>7.1100000000000598</v>
      </c>
      <c r="C733" s="2"/>
      <c r="D733" s="2"/>
      <c r="E733" s="2"/>
      <c r="F733" s="2"/>
    </row>
    <row r="734" spans="1:6">
      <c r="A734" s="2">
        <v>17.399999999999899</v>
      </c>
      <c r="B734" s="4">
        <v>7.10000000000006</v>
      </c>
      <c r="C734" s="2"/>
      <c r="D734" s="2"/>
      <c r="E734" s="2"/>
      <c r="F734" s="2"/>
    </row>
    <row r="735" spans="1:6">
      <c r="A735" s="2">
        <v>17.409999999999901</v>
      </c>
      <c r="B735" s="2">
        <v>7.0900000000000603</v>
      </c>
      <c r="C735" s="2"/>
      <c r="D735" s="2"/>
      <c r="E735" s="2"/>
      <c r="F735" s="2"/>
    </row>
    <row r="736" spans="1:6">
      <c r="A736" s="2">
        <v>17.419999999999899</v>
      </c>
      <c r="B736" s="2">
        <v>7.0800000000000596</v>
      </c>
      <c r="C736" s="2"/>
      <c r="D736" s="2"/>
      <c r="E736" s="2"/>
      <c r="F736" s="2"/>
    </row>
    <row r="737" spans="1:6">
      <c r="A737" s="2">
        <v>17.4299999999999</v>
      </c>
      <c r="B737" s="2">
        <v>7.0700000000000598</v>
      </c>
      <c r="C737" s="2"/>
      <c r="D737" s="2"/>
      <c r="E737" s="2"/>
      <c r="F737" s="2"/>
    </row>
    <row r="738" spans="1:6">
      <c r="A738" s="2">
        <v>17.439999999999898</v>
      </c>
      <c r="B738" s="4">
        <v>7.06000000000006</v>
      </c>
      <c r="C738" s="2"/>
      <c r="D738" s="2"/>
      <c r="E738" s="2"/>
      <c r="F738" s="2"/>
    </row>
    <row r="739" spans="1:6">
      <c r="A739" s="2">
        <v>17.4499999999999</v>
      </c>
      <c r="B739" s="2">
        <v>7.0500000000000602</v>
      </c>
      <c r="C739" s="2"/>
      <c r="D739" s="2"/>
      <c r="E739" s="2"/>
      <c r="F739" s="2"/>
    </row>
    <row r="740" spans="1:6">
      <c r="A740" s="2">
        <v>17.459999999999901</v>
      </c>
      <c r="B740" s="2">
        <v>7.0400000000000604</v>
      </c>
      <c r="C740" s="2"/>
      <c r="D740" s="2"/>
      <c r="E740" s="2"/>
      <c r="F740" s="2"/>
    </row>
    <row r="741" spans="1:6">
      <c r="A741" s="2">
        <v>17.469999999999899</v>
      </c>
      <c r="B741" s="2">
        <v>7.0300000000000598</v>
      </c>
      <c r="C741" s="2"/>
      <c r="D741" s="2"/>
      <c r="E741" s="2"/>
      <c r="F741" s="2"/>
    </row>
    <row r="742" spans="1:6">
      <c r="A742" s="2">
        <v>17.479999999999901</v>
      </c>
      <c r="B742" s="4">
        <v>7.02000000000006</v>
      </c>
      <c r="C742" s="2"/>
      <c r="D742" s="2"/>
      <c r="E742" s="2"/>
      <c r="F742" s="2"/>
    </row>
    <row r="743" spans="1:6">
      <c r="A743" s="2">
        <v>17.489999999999899</v>
      </c>
      <c r="B743" s="2">
        <v>7.0100000000000602</v>
      </c>
      <c r="C743" s="2"/>
      <c r="D743" s="2"/>
      <c r="E743" s="2"/>
      <c r="F743" s="2"/>
    </row>
    <row r="744" spans="1:6">
      <c r="A744" s="4">
        <v>17.499999999999901</v>
      </c>
      <c r="B744" s="4">
        <v>7.0000000000000604</v>
      </c>
      <c r="C744" s="2"/>
      <c r="D744" s="2"/>
      <c r="E744" s="2"/>
      <c r="F744" s="2"/>
    </row>
    <row r="745" spans="1:6">
      <c r="A745" s="2">
        <v>17.509999999999899</v>
      </c>
      <c r="B745" s="2">
        <v>6.9900000000000597</v>
      </c>
      <c r="C745" s="2"/>
      <c r="D745" s="2"/>
      <c r="E745" s="2"/>
      <c r="F745" s="2"/>
    </row>
    <row r="746" spans="1:6">
      <c r="A746" s="2">
        <v>17.5199999999999</v>
      </c>
      <c r="B746" s="2">
        <v>6.9800000000000599</v>
      </c>
      <c r="C746" s="2"/>
      <c r="D746" s="2"/>
      <c r="E746" s="2"/>
      <c r="F746" s="2"/>
    </row>
    <row r="747" spans="1:6">
      <c r="A747" s="2">
        <v>17.529999999999902</v>
      </c>
      <c r="B747" s="4">
        <v>6.9700000000000601</v>
      </c>
      <c r="C747" s="2"/>
      <c r="D747" s="2"/>
      <c r="E747" s="2"/>
      <c r="F747" s="2"/>
    </row>
    <row r="748" spans="1:6">
      <c r="A748" s="2">
        <v>17.5399999999999</v>
      </c>
      <c r="B748" s="2">
        <v>6.9600000000000604</v>
      </c>
      <c r="C748" s="2"/>
      <c r="D748" s="2"/>
      <c r="E748" s="2"/>
      <c r="F748" s="2"/>
    </row>
    <row r="749" spans="1:6">
      <c r="A749" s="2">
        <v>17.549999999999901</v>
      </c>
      <c r="B749" s="4">
        <v>6.9500000000000499</v>
      </c>
      <c r="C749" s="2"/>
      <c r="D749" s="2"/>
      <c r="E749" s="2"/>
      <c r="F749" s="2"/>
    </row>
    <row r="750" spans="1:6">
      <c r="A750" s="2">
        <v>17.559999999999899</v>
      </c>
      <c r="B750" s="2">
        <v>6.9400000000000501</v>
      </c>
      <c r="C750" s="2"/>
      <c r="D750" s="2"/>
      <c r="E750" s="2"/>
      <c r="F750" s="2"/>
    </row>
    <row r="751" spans="1:6">
      <c r="A751" s="2">
        <v>17.569999999999901</v>
      </c>
      <c r="B751" s="2">
        <v>6.9300000000000503</v>
      </c>
      <c r="C751" s="2"/>
      <c r="D751" s="2"/>
      <c r="E751" s="2"/>
      <c r="F751" s="2"/>
    </row>
    <row r="752" spans="1:6">
      <c r="A752" s="2">
        <v>17.579999999999899</v>
      </c>
      <c r="B752" s="4">
        <v>6.9200000000000497</v>
      </c>
      <c r="C752" s="2"/>
      <c r="D752" s="2"/>
      <c r="E752" s="2"/>
      <c r="F752" s="2"/>
    </row>
    <row r="753" spans="1:6">
      <c r="A753" s="2">
        <v>17.5899999999999</v>
      </c>
      <c r="B753" s="2">
        <v>6.9100000000000499</v>
      </c>
      <c r="C753" s="2"/>
      <c r="D753" s="2"/>
      <c r="E753" s="2"/>
      <c r="F753" s="2"/>
    </row>
    <row r="754" spans="1:6">
      <c r="A754" s="2">
        <v>17.599999999999898</v>
      </c>
      <c r="B754" s="4">
        <v>6.9000000000000501</v>
      </c>
      <c r="C754" s="2"/>
      <c r="D754" s="2"/>
      <c r="E754" s="2"/>
      <c r="F754" s="2"/>
    </row>
    <row r="755" spans="1:6">
      <c r="A755" s="2">
        <v>17.6099999999999</v>
      </c>
      <c r="B755" s="2">
        <v>6.8900000000000503</v>
      </c>
      <c r="C755" s="2"/>
      <c r="D755" s="2"/>
      <c r="E755" s="2"/>
      <c r="F755" s="2"/>
    </row>
    <row r="756" spans="1:6">
      <c r="A756" s="2">
        <v>17.619999999999902</v>
      </c>
      <c r="B756" s="2">
        <v>6.8800000000000496</v>
      </c>
      <c r="C756" s="2"/>
      <c r="D756" s="2"/>
      <c r="E756" s="2"/>
      <c r="F756" s="2"/>
    </row>
    <row r="757" spans="1:6">
      <c r="A757" s="2">
        <v>17.6299999999999</v>
      </c>
      <c r="B757" s="4">
        <v>6.8700000000000498</v>
      </c>
      <c r="C757" s="2"/>
      <c r="D757" s="2"/>
      <c r="E757" s="2"/>
      <c r="F757" s="2"/>
    </row>
    <row r="758" spans="1:6">
      <c r="A758" s="2">
        <v>17.639999999999901</v>
      </c>
      <c r="B758" s="2">
        <v>6.8600000000000501</v>
      </c>
      <c r="C758" s="2"/>
      <c r="D758" s="2"/>
      <c r="E758" s="2"/>
      <c r="F758" s="2"/>
    </row>
    <row r="759" spans="1:6">
      <c r="A759" s="2">
        <v>17.649999999999899</v>
      </c>
      <c r="B759" s="4">
        <v>6.8500000000000503</v>
      </c>
      <c r="C759" s="2"/>
      <c r="D759" s="2"/>
      <c r="E759" s="2"/>
      <c r="F759" s="2"/>
    </row>
    <row r="760" spans="1:6">
      <c r="A760" s="2">
        <v>17.659999999999901</v>
      </c>
      <c r="B760" s="2">
        <v>6.8400000000000496</v>
      </c>
      <c r="C760" s="2"/>
      <c r="D760" s="2"/>
      <c r="E760" s="2"/>
      <c r="F760" s="2"/>
    </row>
    <row r="761" spans="1:6">
      <c r="A761" s="2">
        <v>17.669999999999899</v>
      </c>
      <c r="B761" s="2">
        <v>6.8300000000000498</v>
      </c>
      <c r="C761" s="2"/>
      <c r="D761" s="2"/>
      <c r="E761" s="2"/>
      <c r="F761" s="2"/>
    </row>
    <row r="762" spans="1:6">
      <c r="A762" s="2">
        <v>17.6799999999999</v>
      </c>
      <c r="B762" s="4">
        <v>6.82000000000005</v>
      </c>
      <c r="C762" s="2"/>
      <c r="D762" s="2"/>
      <c r="E762" s="2"/>
      <c r="F762" s="2"/>
    </row>
    <row r="763" spans="1:6">
      <c r="A763" s="2">
        <v>17.689999999999898</v>
      </c>
      <c r="B763" s="2">
        <v>6.8100000000000396</v>
      </c>
      <c r="C763" s="2"/>
      <c r="D763" s="2"/>
      <c r="E763" s="2"/>
      <c r="F763" s="2"/>
    </row>
    <row r="764" spans="1:6">
      <c r="A764" s="2">
        <v>17.6999999999999</v>
      </c>
      <c r="B764" s="4">
        <v>6.8000000000000398</v>
      </c>
      <c r="C764" s="2"/>
      <c r="D764" s="2"/>
      <c r="E764" s="2"/>
      <c r="F764" s="2"/>
    </row>
    <row r="765" spans="1:6">
      <c r="A765" s="2">
        <v>17.709999999999901</v>
      </c>
      <c r="B765" s="2">
        <v>6.79000000000004</v>
      </c>
      <c r="C765" s="2"/>
      <c r="D765" s="2"/>
      <c r="E765" s="2"/>
      <c r="F765" s="2"/>
    </row>
    <row r="766" spans="1:6">
      <c r="A766" s="2">
        <v>17.719999999999899</v>
      </c>
      <c r="B766" s="2">
        <v>6.7800000000000402</v>
      </c>
      <c r="C766" s="2"/>
      <c r="D766" s="2"/>
      <c r="E766" s="2"/>
      <c r="F766" s="2"/>
    </row>
    <row r="767" spans="1:6">
      <c r="A767" s="2">
        <v>17.729999999999901</v>
      </c>
      <c r="B767" s="4">
        <v>6.7700000000000404</v>
      </c>
      <c r="C767" s="2"/>
      <c r="D767" s="2"/>
      <c r="E767" s="2"/>
      <c r="F767" s="2"/>
    </row>
    <row r="768" spans="1:6">
      <c r="A768" s="2">
        <v>17.739999999999899</v>
      </c>
      <c r="B768" s="2">
        <v>6.7600000000000398</v>
      </c>
      <c r="C768" s="2"/>
      <c r="D768" s="2"/>
      <c r="E768" s="2"/>
      <c r="F768" s="2"/>
    </row>
    <row r="769" spans="1:6">
      <c r="A769" s="2">
        <v>17.749999999999901</v>
      </c>
      <c r="B769" s="4">
        <v>6.75000000000004</v>
      </c>
      <c r="C769" s="2"/>
      <c r="D769" s="2"/>
      <c r="E769" s="2"/>
      <c r="F769" s="2"/>
    </row>
    <row r="770" spans="1:6">
      <c r="A770" s="2">
        <v>17.759999999999899</v>
      </c>
      <c r="B770" s="2">
        <v>6.7400000000000402</v>
      </c>
      <c r="C770" s="2"/>
      <c r="D770" s="2"/>
      <c r="E770" s="2"/>
      <c r="F770" s="2"/>
    </row>
    <row r="771" spans="1:6">
      <c r="A771" s="2">
        <v>17.7699999999999</v>
      </c>
      <c r="B771" s="2">
        <v>6.7300000000000404</v>
      </c>
      <c r="C771" s="2"/>
      <c r="D771" s="2"/>
      <c r="E771" s="2"/>
      <c r="F771" s="2"/>
    </row>
    <row r="772" spans="1:6">
      <c r="A772" s="2">
        <v>17.779999999999902</v>
      </c>
      <c r="B772" s="4">
        <v>6.7200000000000397</v>
      </c>
      <c r="C772" s="2"/>
      <c r="D772" s="2"/>
      <c r="E772" s="2"/>
      <c r="F772" s="2"/>
    </row>
    <row r="773" spans="1:6">
      <c r="A773" s="2">
        <v>17.7899999999999</v>
      </c>
      <c r="B773" s="2">
        <v>6.7100000000000399</v>
      </c>
      <c r="C773" s="2"/>
      <c r="D773" s="2"/>
      <c r="E773" s="2"/>
      <c r="F773" s="2"/>
    </row>
    <row r="774" spans="1:6">
      <c r="A774" s="2">
        <v>17.799999999999901</v>
      </c>
      <c r="B774" s="4">
        <v>6.7000000000000401</v>
      </c>
      <c r="C774" s="2"/>
      <c r="D774" s="2"/>
      <c r="E774" s="2"/>
      <c r="F774" s="2"/>
    </row>
    <row r="775" spans="1:6">
      <c r="A775" s="2">
        <v>17.809999999999899</v>
      </c>
      <c r="B775" s="2">
        <v>6.6900000000000404</v>
      </c>
      <c r="C775" s="2"/>
      <c r="D775" s="2"/>
      <c r="E775" s="2"/>
      <c r="F775" s="2"/>
    </row>
    <row r="776" spans="1:6">
      <c r="A776" s="2">
        <v>17.819999999999901</v>
      </c>
      <c r="B776" s="2">
        <v>6.6800000000000397</v>
      </c>
      <c r="C776" s="2"/>
      <c r="D776" s="2"/>
      <c r="E776" s="2"/>
      <c r="F776" s="2"/>
    </row>
    <row r="777" spans="1:6">
      <c r="A777" s="2">
        <v>17.829999999999899</v>
      </c>
      <c r="B777" s="4">
        <v>6.6700000000000399</v>
      </c>
      <c r="C777" s="2"/>
      <c r="D777" s="2"/>
      <c r="E777" s="2"/>
      <c r="F777" s="2"/>
    </row>
    <row r="778" spans="1:6">
      <c r="A778" s="2">
        <v>17.8399999999999</v>
      </c>
      <c r="B778" s="2">
        <v>6.6600000000000303</v>
      </c>
      <c r="C778" s="2"/>
      <c r="D778" s="2"/>
      <c r="E778" s="2"/>
      <c r="F778" s="2"/>
    </row>
    <row r="779" spans="1:6">
      <c r="A779" s="2">
        <v>17.849999999999898</v>
      </c>
      <c r="B779" s="4">
        <v>6.6500000000000297</v>
      </c>
      <c r="C779" s="2"/>
      <c r="D779" s="2"/>
      <c r="E779" s="2"/>
      <c r="F779" s="2"/>
    </row>
    <row r="780" spans="1:6">
      <c r="A780" s="2">
        <v>17.8599999999999</v>
      </c>
      <c r="B780" s="2">
        <v>6.6400000000000299</v>
      </c>
      <c r="C780" s="2"/>
      <c r="D780" s="2"/>
      <c r="E780" s="2"/>
      <c r="F780" s="2"/>
    </row>
    <row r="781" spans="1:6">
      <c r="A781" s="2">
        <v>17.869999999999902</v>
      </c>
      <c r="B781" s="2">
        <v>6.6300000000000301</v>
      </c>
      <c r="C781" s="2"/>
      <c r="D781" s="2"/>
      <c r="E781" s="2"/>
      <c r="F781" s="2"/>
    </row>
    <row r="782" spans="1:6">
      <c r="A782" s="2">
        <v>17.8799999999999</v>
      </c>
      <c r="B782" s="4">
        <v>6.6200000000000303</v>
      </c>
      <c r="C782" s="2"/>
      <c r="D782" s="2"/>
      <c r="E782" s="2"/>
      <c r="F782" s="2"/>
    </row>
    <row r="783" spans="1:6">
      <c r="A783" s="2">
        <v>17.889999999999901</v>
      </c>
      <c r="B783" s="2">
        <v>6.6100000000000296</v>
      </c>
      <c r="C783" s="2"/>
      <c r="D783" s="2"/>
      <c r="E783" s="2"/>
      <c r="F783" s="2"/>
    </row>
    <row r="784" spans="1:6">
      <c r="A784" s="2">
        <v>17.899999999999899</v>
      </c>
      <c r="B784" s="4">
        <v>6.6000000000000298</v>
      </c>
      <c r="C784" s="2"/>
      <c r="D784" s="2"/>
      <c r="E784" s="2"/>
      <c r="F784" s="2"/>
    </row>
    <row r="785" spans="1:6">
      <c r="A785" s="2">
        <v>17.909999999999901</v>
      </c>
      <c r="B785" s="2">
        <v>6.5900000000000301</v>
      </c>
      <c r="C785" s="2"/>
      <c r="D785" s="2"/>
      <c r="E785" s="2"/>
      <c r="F785" s="2"/>
    </row>
    <row r="786" spans="1:6">
      <c r="A786" s="2">
        <v>17.919999999999899</v>
      </c>
      <c r="B786" s="2">
        <v>6.5800000000000303</v>
      </c>
      <c r="C786" s="2"/>
      <c r="D786" s="2"/>
      <c r="E786" s="2"/>
      <c r="F786" s="2"/>
    </row>
    <row r="787" spans="1:6">
      <c r="A787" s="2">
        <v>17.9299999999999</v>
      </c>
      <c r="B787" s="4">
        <v>6.5700000000000296</v>
      </c>
      <c r="C787" s="2"/>
      <c r="D787" s="2"/>
      <c r="E787" s="2"/>
      <c r="F787" s="2"/>
    </row>
    <row r="788" spans="1:6">
      <c r="A788" s="2">
        <v>17.939999999999898</v>
      </c>
      <c r="B788" s="2">
        <v>6.5600000000000298</v>
      </c>
      <c r="C788" s="2"/>
      <c r="D788" s="2"/>
      <c r="E788" s="2"/>
      <c r="F788" s="2"/>
    </row>
    <row r="789" spans="1:6">
      <c r="A789" s="2">
        <v>17.9499999999999</v>
      </c>
      <c r="B789" s="4">
        <v>6.55000000000003</v>
      </c>
      <c r="C789" s="2"/>
      <c r="D789" s="2"/>
      <c r="E789" s="2"/>
      <c r="F789" s="2"/>
    </row>
    <row r="790" spans="1:6">
      <c r="A790" s="2">
        <v>17.959999999999901</v>
      </c>
      <c r="B790" s="2">
        <v>6.5400000000000302</v>
      </c>
      <c r="C790" s="2"/>
      <c r="D790" s="2"/>
      <c r="E790" s="2"/>
      <c r="F790" s="2"/>
    </row>
    <row r="791" spans="1:6">
      <c r="A791" s="2">
        <v>17.969999999999899</v>
      </c>
      <c r="B791" s="2">
        <v>6.5300000000000296</v>
      </c>
      <c r="C791" s="2"/>
      <c r="D791" s="2"/>
      <c r="E791" s="2"/>
      <c r="F791" s="2"/>
    </row>
    <row r="792" spans="1:6">
      <c r="A792" s="2">
        <v>17.979999999999901</v>
      </c>
      <c r="B792" s="4">
        <v>6.5200000000000298</v>
      </c>
      <c r="C792" s="2"/>
      <c r="D792" s="2"/>
      <c r="E792" s="2"/>
      <c r="F792" s="2"/>
    </row>
    <row r="793" spans="1:6">
      <c r="A793" s="2">
        <v>17.989999999999899</v>
      </c>
      <c r="B793" s="2">
        <v>6.5100000000000202</v>
      </c>
      <c r="C793" s="2"/>
      <c r="D793" s="2"/>
      <c r="E793" s="2"/>
      <c r="F793" s="2"/>
    </row>
    <row r="794" spans="1:6">
      <c r="A794" s="2">
        <v>17.999999999999901</v>
      </c>
      <c r="B794" s="4">
        <v>6.5000000000000204</v>
      </c>
      <c r="C794" s="2"/>
      <c r="D794" s="2"/>
      <c r="E794" s="2"/>
      <c r="F794" s="2"/>
    </row>
    <row r="795" spans="1:6">
      <c r="A795" s="2">
        <v>18.009999999999899</v>
      </c>
      <c r="B795" s="2">
        <v>6.4900000000000198</v>
      </c>
      <c r="C795" s="2"/>
      <c r="D795" s="2"/>
      <c r="E795" s="2"/>
      <c r="F795" s="2"/>
    </row>
    <row r="796" spans="1:6">
      <c r="A796" s="2">
        <v>18.0199999999999</v>
      </c>
      <c r="B796" s="2">
        <v>6.48000000000002</v>
      </c>
      <c r="C796" s="2"/>
      <c r="D796" s="2"/>
      <c r="E796" s="2"/>
      <c r="F796" s="2"/>
    </row>
    <row r="797" spans="1:6">
      <c r="A797" s="2">
        <v>18.029999999999902</v>
      </c>
      <c r="B797" s="4">
        <v>6.4700000000000202</v>
      </c>
      <c r="C797" s="2"/>
      <c r="D797" s="2"/>
      <c r="E797" s="2"/>
      <c r="F797" s="2"/>
    </row>
    <row r="798" spans="1:6">
      <c r="A798" s="2">
        <v>18.0399999999999</v>
      </c>
      <c r="B798" s="2">
        <v>6.4600000000000204</v>
      </c>
      <c r="C798" s="2"/>
      <c r="D798" s="2"/>
      <c r="E798" s="2"/>
      <c r="F798" s="2"/>
    </row>
    <row r="799" spans="1:6">
      <c r="A799" s="2">
        <v>18.049999999999901</v>
      </c>
      <c r="B799" s="4">
        <v>6.4500000000000197</v>
      </c>
      <c r="C799" s="2"/>
      <c r="D799" s="2"/>
      <c r="E799" s="2"/>
      <c r="F799" s="2"/>
    </row>
    <row r="800" spans="1:6">
      <c r="A800" s="2">
        <v>18.0599999999998</v>
      </c>
      <c r="B800" s="2">
        <v>6.4400000000000199</v>
      </c>
      <c r="C800" s="2"/>
      <c r="D800" s="2"/>
      <c r="E800" s="2"/>
      <c r="F800" s="2"/>
    </row>
    <row r="801" spans="1:6">
      <c r="A801" s="2">
        <v>18.069999999999901</v>
      </c>
      <c r="B801" s="2">
        <v>6.4300000000000201</v>
      </c>
      <c r="C801" s="2"/>
      <c r="D801" s="2"/>
      <c r="E801" s="2"/>
      <c r="F801" s="2"/>
    </row>
    <row r="802" spans="1:6">
      <c r="A802" s="2">
        <v>18.079999999999799</v>
      </c>
      <c r="B802" s="4">
        <v>6.4200000000000204</v>
      </c>
      <c r="C802" s="2"/>
      <c r="D802" s="2"/>
      <c r="E802" s="2"/>
      <c r="F802" s="2"/>
    </row>
    <row r="803" spans="1:6">
      <c r="A803" s="2">
        <v>18.0899999999999</v>
      </c>
      <c r="B803" s="2">
        <v>6.4100000000000197</v>
      </c>
      <c r="C803" s="2"/>
      <c r="D803" s="2"/>
      <c r="E803" s="2"/>
      <c r="F803" s="2"/>
    </row>
    <row r="804" spans="1:6">
      <c r="A804" s="2">
        <v>18.099999999999898</v>
      </c>
      <c r="B804" s="4">
        <v>6.4000000000000199</v>
      </c>
      <c r="C804" s="2"/>
      <c r="D804" s="2"/>
      <c r="E804" s="2"/>
      <c r="F804" s="2"/>
    </row>
    <row r="805" spans="1:6">
      <c r="A805" s="2">
        <v>18.1099999999999</v>
      </c>
      <c r="B805" s="2">
        <v>6.3900000000000201</v>
      </c>
      <c r="C805" s="2"/>
      <c r="D805" s="2"/>
      <c r="E805" s="2"/>
      <c r="F805" s="2"/>
    </row>
    <row r="806" spans="1:6">
      <c r="A806" s="2">
        <v>18.119999999999798</v>
      </c>
      <c r="B806" s="2">
        <v>6.3800000000000097</v>
      </c>
      <c r="C806" s="2"/>
      <c r="D806" s="2"/>
      <c r="E806" s="2"/>
      <c r="F806" s="2"/>
    </row>
    <row r="807" spans="1:6">
      <c r="A807" s="2">
        <v>18.1299999999998</v>
      </c>
      <c r="B807" s="4">
        <v>6.3700000000000196</v>
      </c>
      <c r="C807" s="2"/>
      <c r="D807" s="2"/>
      <c r="E807" s="2"/>
      <c r="F807" s="2"/>
    </row>
    <row r="808" spans="1:6">
      <c r="A808" s="2">
        <v>18.139999999999901</v>
      </c>
      <c r="B808" s="2">
        <v>6.3600000000000101</v>
      </c>
      <c r="C808" s="2"/>
      <c r="D808" s="2"/>
      <c r="E808" s="2"/>
      <c r="F808" s="2"/>
    </row>
    <row r="809" spans="1:6">
      <c r="A809" s="2">
        <v>18.1499999999998</v>
      </c>
      <c r="B809" s="4">
        <v>6.3500000000000103</v>
      </c>
      <c r="C809" s="2"/>
      <c r="D809" s="2"/>
      <c r="E809" s="2"/>
      <c r="F809" s="2"/>
    </row>
    <row r="810" spans="1:6">
      <c r="A810" s="2">
        <v>18.159999999999901</v>
      </c>
      <c r="B810" s="2">
        <v>6.3400000000000096</v>
      </c>
      <c r="C810" s="2"/>
      <c r="D810" s="2"/>
      <c r="E810" s="2"/>
      <c r="F810" s="2"/>
    </row>
    <row r="811" spans="1:6">
      <c r="A811" s="2">
        <v>18.169999999999799</v>
      </c>
      <c r="B811" s="2">
        <v>6.3300000000000098</v>
      </c>
      <c r="C811" s="2"/>
      <c r="D811" s="2"/>
      <c r="E811" s="2"/>
      <c r="F811" s="2"/>
    </row>
    <row r="812" spans="1:6">
      <c r="A812" s="2">
        <v>18.1799999999999</v>
      </c>
      <c r="B812" s="4">
        <v>6.3200000000000101</v>
      </c>
      <c r="C812" s="2"/>
      <c r="D812" s="2"/>
      <c r="E812" s="2"/>
      <c r="F812" s="2"/>
    </row>
    <row r="813" spans="1:6">
      <c r="A813" s="2">
        <v>18.189999999999799</v>
      </c>
      <c r="B813" s="2">
        <v>6.3100000000000103</v>
      </c>
      <c r="C813" s="2"/>
      <c r="D813" s="2"/>
      <c r="E813" s="2"/>
      <c r="F813" s="2"/>
    </row>
    <row r="814" spans="1:6">
      <c r="A814" s="2">
        <v>18.1999999999999</v>
      </c>
      <c r="B814" s="4">
        <v>6.3000000000000096</v>
      </c>
      <c r="C814" s="2"/>
      <c r="D814" s="2"/>
      <c r="E814" s="2"/>
      <c r="F814" s="2"/>
    </row>
    <row r="815" spans="1:6">
      <c r="A815" s="2">
        <v>18.209999999999901</v>
      </c>
      <c r="B815" s="2">
        <v>6.2900000000000098</v>
      </c>
      <c r="C815" s="2"/>
      <c r="D815" s="2"/>
      <c r="E815" s="2"/>
      <c r="F815" s="2"/>
    </row>
    <row r="816" spans="1:6">
      <c r="A816" s="2">
        <v>18.2199999999998</v>
      </c>
      <c r="B816" s="2">
        <v>6.28000000000001</v>
      </c>
      <c r="C816" s="2"/>
      <c r="D816" s="2"/>
      <c r="E816" s="2"/>
      <c r="F816" s="2"/>
    </row>
    <row r="817" spans="1:6">
      <c r="A817" s="2">
        <v>18.229999999999901</v>
      </c>
      <c r="B817" s="4">
        <v>6.2700000000000102</v>
      </c>
      <c r="C817" s="2"/>
      <c r="D817" s="2"/>
      <c r="E817" s="2"/>
      <c r="F817" s="2"/>
    </row>
    <row r="818" spans="1:6">
      <c r="A818" s="2">
        <v>18.239999999999799</v>
      </c>
      <c r="B818" s="2">
        <v>6.2600000000000096</v>
      </c>
      <c r="C818" s="2"/>
      <c r="D818" s="2"/>
      <c r="E818" s="2"/>
      <c r="F818" s="2"/>
    </row>
    <row r="819" spans="1:6">
      <c r="A819" s="2">
        <v>18.249999999999901</v>
      </c>
      <c r="B819" s="4">
        <v>6.2500000000000098</v>
      </c>
      <c r="C819" s="2"/>
      <c r="D819" s="2"/>
      <c r="E819" s="2"/>
      <c r="F819" s="2"/>
    </row>
    <row r="820" spans="1:6">
      <c r="A820" s="2">
        <v>18.259999999999799</v>
      </c>
      <c r="B820" s="2">
        <v>6.24000000000001</v>
      </c>
      <c r="C820" s="2"/>
      <c r="D820" s="2"/>
      <c r="E820" s="2"/>
      <c r="F820" s="2"/>
    </row>
    <row r="821" spans="1:6">
      <c r="A821" s="2">
        <v>18.2699999999999</v>
      </c>
      <c r="B821" s="2">
        <v>6.2300000000000102</v>
      </c>
      <c r="C821" s="2"/>
      <c r="D821" s="2"/>
      <c r="E821" s="2"/>
      <c r="F821" s="2"/>
    </row>
    <row r="822" spans="1:6">
      <c r="A822" s="2">
        <v>18.279999999999902</v>
      </c>
      <c r="B822" s="4">
        <v>6.2200000000000104</v>
      </c>
      <c r="C822" s="2"/>
      <c r="D822" s="2"/>
      <c r="E822" s="2"/>
      <c r="F822" s="2"/>
    </row>
    <row r="823" spans="1:6">
      <c r="A823" s="2">
        <v>18.2899999999998</v>
      </c>
      <c r="B823" s="2">
        <v>6.21</v>
      </c>
      <c r="C823" s="2"/>
      <c r="D823" s="2"/>
      <c r="E823" s="2"/>
      <c r="F823" s="2"/>
    </row>
    <row r="824" spans="1:6">
      <c r="A824" s="2">
        <v>18.299999999999802</v>
      </c>
      <c r="B824" s="4">
        <v>6.2</v>
      </c>
      <c r="C824" s="2"/>
      <c r="D824" s="2"/>
      <c r="E824" s="2"/>
      <c r="F824" s="2"/>
    </row>
    <row r="825" spans="1:6">
      <c r="A825" s="2">
        <v>18.3099999999998</v>
      </c>
      <c r="B825" s="2">
        <v>6.19</v>
      </c>
      <c r="C825" s="2"/>
      <c r="D825" s="2"/>
      <c r="E825" s="2"/>
      <c r="F825" s="2"/>
    </row>
    <row r="826" spans="1:6">
      <c r="A826" s="2">
        <v>18.319999999999901</v>
      </c>
      <c r="B826" s="2">
        <v>6.18</v>
      </c>
      <c r="C826" s="2"/>
      <c r="D826" s="2"/>
      <c r="E826" s="2"/>
      <c r="F826" s="2"/>
    </row>
    <row r="827" spans="1:6">
      <c r="A827" s="2">
        <v>18.329999999999799</v>
      </c>
      <c r="B827" s="4">
        <v>6.17</v>
      </c>
      <c r="C827" s="2"/>
      <c r="D827" s="2"/>
      <c r="E827" s="2"/>
      <c r="F827" s="2"/>
    </row>
    <row r="828" spans="1:6">
      <c r="A828" s="2">
        <v>18.3399999999999</v>
      </c>
      <c r="B828" s="2">
        <v>6.16</v>
      </c>
      <c r="C828" s="2"/>
      <c r="D828" s="2"/>
      <c r="E828" s="2"/>
      <c r="F828" s="2"/>
    </row>
    <row r="829" spans="1:6">
      <c r="A829" s="2">
        <v>18.349999999999898</v>
      </c>
      <c r="B829" s="4">
        <v>6.15</v>
      </c>
      <c r="C829" s="2"/>
      <c r="D829" s="2"/>
      <c r="E829" s="2"/>
      <c r="F829" s="2"/>
    </row>
    <row r="830" spans="1:6">
      <c r="A830" s="2">
        <v>18.3599999999999</v>
      </c>
      <c r="B830" s="2">
        <v>6.14</v>
      </c>
      <c r="C830" s="2"/>
      <c r="D830" s="2"/>
      <c r="E830" s="2"/>
      <c r="F830" s="2"/>
    </row>
    <row r="831" spans="1:6">
      <c r="A831" s="2">
        <v>18.369999999999798</v>
      </c>
      <c r="B831" s="2">
        <v>6.13</v>
      </c>
      <c r="C831" s="2"/>
      <c r="D831" s="2"/>
      <c r="E831" s="2"/>
      <c r="F831" s="2"/>
    </row>
    <row r="832" spans="1:6">
      <c r="A832" s="2">
        <v>18.3799999999998</v>
      </c>
      <c r="B832" s="4">
        <v>6.12</v>
      </c>
      <c r="C832" s="2"/>
      <c r="D832" s="2"/>
      <c r="E832" s="2"/>
      <c r="F832" s="2"/>
    </row>
    <row r="833" spans="1:6">
      <c r="A833" s="2">
        <v>18.389999999999901</v>
      </c>
      <c r="B833" s="2">
        <v>6.11</v>
      </c>
      <c r="C833" s="2"/>
      <c r="D833" s="2"/>
      <c r="E833" s="2"/>
      <c r="F833" s="2"/>
    </row>
    <row r="834" spans="1:6">
      <c r="A834" s="2">
        <v>18.3999999999998</v>
      </c>
      <c r="B834" s="4">
        <v>6.1</v>
      </c>
      <c r="C834" s="2"/>
      <c r="D834" s="2"/>
      <c r="E834" s="2"/>
      <c r="F834" s="2"/>
    </row>
    <row r="835" spans="1:6">
      <c r="A835" s="2">
        <v>18.409999999999901</v>
      </c>
      <c r="B835" s="2">
        <v>6.09</v>
      </c>
      <c r="C835" s="2"/>
      <c r="D835" s="2"/>
      <c r="E835" s="2"/>
      <c r="F835" s="2"/>
    </row>
    <row r="836" spans="1:6">
      <c r="A836" s="2">
        <v>18.419999999999799</v>
      </c>
      <c r="B836" s="2">
        <v>6.08</v>
      </c>
      <c r="C836" s="2"/>
      <c r="D836" s="2"/>
      <c r="E836" s="2"/>
      <c r="F836" s="2"/>
    </row>
    <row r="837" spans="1:6">
      <c r="A837" s="2">
        <v>18.4299999999999</v>
      </c>
      <c r="B837" s="4">
        <v>6.0699999999999896</v>
      </c>
      <c r="C837" s="2"/>
      <c r="D837" s="2"/>
      <c r="E837" s="2"/>
      <c r="F837" s="2"/>
    </row>
    <row r="838" spans="1:6">
      <c r="A838" s="2">
        <v>18.439999999999799</v>
      </c>
      <c r="B838" s="2">
        <v>6.0599999999999898</v>
      </c>
      <c r="C838" s="2"/>
      <c r="D838" s="2"/>
      <c r="E838" s="2"/>
      <c r="F838" s="2"/>
    </row>
    <row r="839" spans="1:6">
      <c r="A839" s="2">
        <v>18.4499999999999</v>
      </c>
      <c r="B839" s="4">
        <v>6.0499999999999901</v>
      </c>
      <c r="C839" s="2"/>
      <c r="D839" s="2"/>
      <c r="E839" s="2"/>
      <c r="F839" s="2"/>
    </row>
    <row r="840" spans="1:6">
      <c r="A840" s="2">
        <v>18.459999999999901</v>
      </c>
      <c r="B840" s="2">
        <v>6.0399999999999903</v>
      </c>
      <c r="C840" s="2"/>
      <c r="D840" s="2"/>
      <c r="E840" s="2"/>
      <c r="F840" s="2"/>
    </row>
    <row r="841" spans="1:6">
      <c r="A841" s="2">
        <v>18.4699999999998</v>
      </c>
      <c r="B841" s="2">
        <v>6.0299999999999896</v>
      </c>
      <c r="C841" s="2"/>
      <c r="D841" s="2"/>
      <c r="E841" s="2"/>
      <c r="F841" s="2"/>
    </row>
    <row r="842" spans="1:6">
      <c r="A842" s="2">
        <v>18.479999999999901</v>
      </c>
      <c r="B842" s="4">
        <v>6.0199999999999898</v>
      </c>
      <c r="C842" s="2"/>
      <c r="D842" s="2"/>
      <c r="E842" s="2"/>
      <c r="F842" s="2"/>
    </row>
    <row r="843" spans="1:6">
      <c r="A843" s="2">
        <v>18.489999999999799</v>
      </c>
      <c r="B843" s="2">
        <v>6.00999999999999</v>
      </c>
      <c r="C843" s="2"/>
      <c r="D843" s="2"/>
      <c r="E843" s="2"/>
      <c r="F843" s="2"/>
    </row>
    <row r="844" spans="1:6">
      <c r="A844" s="2">
        <v>18.499999999999901</v>
      </c>
      <c r="B844" s="4">
        <v>5.9999999999999902</v>
      </c>
      <c r="C844" s="2"/>
      <c r="D844" s="2"/>
      <c r="E844" s="2"/>
      <c r="F844" s="2"/>
    </row>
    <row r="845" spans="1:6">
      <c r="A845" s="2">
        <v>18.509999999999799</v>
      </c>
      <c r="B845" s="2">
        <v>5.9899999999999904</v>
      </c>
      <c r="C845" s="2"/>
      <c r="D845" s="2"/>
      <c r="E845" s="2"/>
      <c r="F845" s="2"/>
    </row>
    <row r="846" spans="1:6">
      <c r="A846" s="2">
        <v>18.5199999999999</v>
      </c>
      <c r="B846" s="2">
        <v>5.9799999999999898</v>
      </c>
      <c r="C846" s="2"/>
      <c r="D846" s="2"/>
      <c r="E846" s="2"/>
      <c r="F846" s="2"/>
    </row>
    <row r="847" spans="1:6">
      <c r="A847" s="2">
        <v>18.529999999999799</v>
      </c>
      <c r="B847" s="4">
        <v>5.96999999999999</v>
      </c>
      <c r="C847" s="2"/>
      <c r="D847" s="2"/>
      <c r="E847" s="2"/>
      <c r="F847" s="2"/>
    </row>
    <row r="848" spans="1:6">
      <c r="A848" s="2">
        <v>18.5399999999998</v>
      </c>
      <c r="B848" s="2">
        <v>5.9599999999999902</v>
      </c>
      <c r="C848" s="2"/>
      <c r="D848" s="2"/>
      <c r="E848" s="2"/>
      <c r="F848" s="2"/>
    </row>
    <row r="849" spans="1:6">
      <c r="A849" s="2">
        <v>18.549999999999802</v>
      </c>
      <c r="B849" s="4">
        <v>5.9499999999999904</v>
      </c>
      <c r="C849" s="2"/>
      <c r="D849" s="2"/>
      <c r="E849" s="2"/>
      <c r="F849" s="2"/>
    </row>
    <row r="850" spans="1:6">
      <c r="A850" s="2">
        <v>18.5599999999998</v>
      </c>
      <c r="B850" s="2">
        <v>5.9399999999999897</v>
      </c>
      <c r="C850" s="2"/>
      <c r="D850" s="2"/>
      <c r="E850" s="2"/>
      <c r="F850" s="2"/>
    </row>
    <row r="851" spans="1:6">
      <c r="A851" s="2">
        <v>18.569999999999801</v>
      </c>
      <c r="B851" s="2">
        <v>5.9299999999999899</v>
      </c>
      <c r="C851" s="2"/>
      <c r="D851" s="2"/>
      <c r="E851" s="2"/>
      <c r="F851" s="2"/>
    </row>
    <row r="852" spans="1:6">
      <c r="A852" s="2">
        <v>18.579999999999799</v>
      </c>
      <c r="B852" s="4">
        <v>5.9199999999999804</v>
      </c>
      <c r="C852" s="2"/>
      <c r="D852" s="2"/>
      <c r="E852" s="2"/>
      <c r="F852" s="2"/>
    </row>
    <row r="853" spans="1:6">
      <c r="A853" s="2">
        <v>18.589999999999801</v>
      </c>
      <c r="B853" s="2">
        <v>5.9099999999999797</v>
      </c>
      <c r="C853" s="2"/>
      <c r="D853" s="2"/>
      <c r="E853" s="2"/>
      <c r="F853" s="2"/>
    </row>
    <row r="854" spans="1:6">
      <c r="A854" s="2">
        <v>18.599999999999799</v>
      </c>
      <c r="B854" s="4">
        <v>5.8999999999999799</v>
      </c>
      <c r="C854" s="2"/>
      <c r="D854" s="2"/>
      <c r="E854" s="2"/>
      <c r="F854" s="2"/>
    </row>
    <row r="855" spans="1:6">
      <c r="A855" s="2">
        <v>18.6099999999998</v>
      </c>
      <c r="B855" s="2">
        <v>5.8899999999999801</v>
      </c>
      <c r="C855" s="2"/>
      <c r="D855" s="2"/>
      <c r="E855" s="2"/>
      <c r="F855" s="2"/>
    </row>
    <row r="856" spans="1:6">
      <c r="A856" s="2">
        <v>18.619999999999798</v>
      </c>
      <c r="B856" s="2">
        <v>5.8799999999999804</v>
      </c>
      <c r="C856" s="2"/>
      <c r="D856" s="2"/>
      <c r="E856" s="2"/>
      <c r="F856" s="2"/>
    </row>
    <row r="857" spans="1:6">
      <c r="A857" s="2">
        <v>18.6299999999998</v>
      </c>
      <c r="B857" s="4">
        <v>5.8699999999999797</v>
      </c>
      <c r="C857" s="2"/>
      <c r="D857" s="2"/>
      <c r="E857" s="2"/>
      <c r="F857" s="2"/>
    </row>
    <row r="858" spans="1:6">
      <c r="A858" s="2">
        <v>18.639999999999802</v>
      </c>
      <c r="B858" s="2">
        <v>5.8599999999999799</v>
      </c>
      <c r="C858" s="2"/>
      <c r="D858" s="2"/>
      <c r="E858" s="2"/>
      <c r="F858" s="2"/>
    </row>
    <row r="859" spans="1:6">
      <c r="A859" s="2">
        <v>18.6499999999998</v>
      </c>
      <c r="B859" s="4">
        <v>5.8499999999999801</v>
      </c>
      <c r="C859" s="2"/>
      <c r="D859" s="2"/>
      <c r="E859" s="2"/>
      <c r="F859" s="2"/>
    </row>
    <row r="860" spans="1:6">
      <c r="A860" s="2">
        <v>18.659999999999801</v>
      </c>
      <c r="B860" s="2">
        <v>5.8399999999999803</v>
      </c>
      <c r="C860" s="2"/>
      <c r="D860" s="2"/>
      <c r="E860" s="2"/>
      <c r="F860" s="2"/>
    </row>
    <row r="861" spans="1:6">
      <c r="A861" s="2">
        <v>18.669999999999799</v>
      </c>
      <c r="B861" s="2">
        <v>5.8299999999999796</v>
      </c>
      <c r="C861" s="2"/>
      <c r="D861" s="2"/>
      <c r="E861" s="2"/>
      <c r="F861" s="2"/>
    </row>
    <row r="862" spans="1:6">
      <c r="A862" s="2">
        <v>18.679999999999801</v>
      </c>
      <c r="B862" s="4">
        <v>5.8199999999999799</v>
      </c>
      <c r="C862" s="2"/>
      <c r="D862" s="2"/>
      <c r="E862" s="2"/>
      <c r="F862" s="2"/>
    </row>
    <row r="863" spans="1:6">
      <c r="A863" s="2">
        <v>18.689999999999799</v>
      </c>
      <c r="B863" s="2">
        <v>5.8099999999999801</v>
      </c>
      <c r="C863" s="2"/>
      <c r="D863" s="2"/>
      <c r="E863" s="2"/>
      <c r="F863" s="2"/>
    </row>
    <row r="864" spans="1:6">
      <c r="A864" s="2">
        <v>18.6999999999998</v>
      </c>
      <c r="B864" s="4">
        <v>5.7999999999999803</v>
      </c>
      <c r="C864" s="2"/>
      <c r="D864" s="2"/>
      <c r="E864" s="2"/>
      <c r="F864" s="2"/>
    </row>
    <row r="865" spans="1:6">
      <c r="A865" s="2">
        <v>18.709999999999798</v>
      </c>
      <c r="B865" s="2">
        <v>5.7899999999999796</v>
      </c>
      <c r="C865" s="2"/>
      <c r="D865" s="2"/>
      <c r="E865" s="2"/>
      <c r="F865" s="2"/>
    </row>
    <row r="866" spans="1:6">
      <c r="A866" s="2">
        <v>18.7199999999998</v>
      </c>
      <c r="B866" s="2">
        <v>5.7799999999999701</v>
      </c>
      <c r="C866" s="2"/>
      <c r="D866" s="2"/>
      <c r="E866" s="2"/>
      <c r="F866" s="2"/>
    </row>
    <row r="867" spans="1:6">
      <c r="A867" s="2">
        <v>18.729999999999801</v>
      </c>
      <c r="B867" s="4">
        <v>5.7699999999999703</v>
      </c>
      <c r="C867" s="2"/>
      <c r="D867" s="2"/>
      <c r="E867" s="2"/>
      <c r="F867" s="2"/>
    </row>
    <row r="868" spans="1:6">
      <c r="A868" s="2">
        <v>18.739999999999799</v>
      </c>
      <c r="B868" s="2">
        <v>5.7599999999999696</v>
      </c>
      <c r="C868" s="2"/>
      <c r="D868" s="2"/>
      <c r="E868" s="2"/>
      <c r="F868" s="2"/>
    </row>
    <row r="869" spans="1:6">
      <c r="A869" s="2">
        <v>18.749999999999801</v>
      </c>
      <c r="B869" s="4">
        <v>5.7499999999999698</v>
      </c>
      <c r="C869" s="2"/>
      <c r="D869" s="2"/>
      <c r="E869" s="2"/>
      <c r="F869" s="2"/>
    </row>
    <row r="870" spans="1:6">
      <c r="A870" s="2">
        <v>18.759999999999799</v>
      </c>
      <c r="B870" s="2">
        <v>5.73999999999997</v>
      </c>
      <c r="C870" s="2"/>
      <c r="D870" s="2"/>
      <c r="E870" s="2"/>
      <c r="F870" s="2"/>
    </row>
    <row r="871" spans="1:6">
      <c r="A871" s="2">
        <v>18.769999999999801</v>
      </c>
      <c r="B871" s="2">
        <v>5.7299999999999702</v>
      </c>
      <c r="C871" s="2"/>
      <c r="D871" s="2"/>
      <c r="E871" s="2"/>
      <c r="F871" s="2"/>
    </row>
    <row r="872" spans="1:6">
      <c r="A872" s="2">
        <v>18.779999999999799</v>
      </c>
      <c r="B872" s="4">
        <v>5.7199999999999704</v>
      </c>
      <c r="C872" s="2"/>
      <c r="D872" s="2"/>
      <c r="E872" s="2"/>
      <c r="F872" s="2"/>
    </row>
    <row r="873" spans="1:6">
      <c r="A873" s="2">
        <v>18.7899999999998</v>
      </c>
      <c r="B873" s="2">
        <v>5.7099999999999698</v>
      </c>
      <c r="C873" s="2"/>
      <c r="D873" s="2"/>
      <c r="E873" s="2"/>
      <c r="F873" s="2"/>
    </row>
    <row r="874" spans="1:6">
      <c r="A874" s="2">
        <v>18.799999999999802</v>
      </c>
      <c r="B874" s="4">
        <v>5.69999999999997</v>
      </c>
      <c r="C874" s="2"/>
      <c r="D874" s="2"/>
      <c r="E874" s="2"/>
      <c r="F874" s="2"/>
    </row>
    <row r="875" spans="1:6">
      <c r="A875" s="2">
        <v>18.8099999999998</v>
      </c>
      <c r="B875" s="2">
        <v>5.6899999999999702</v>
      </c>
      <c r="C875" s="2"/>
      <c r="D875" s="2"/>
      <c r="E875" s="2"/>
      <c r="F875" s="2"/>
    </row>
    <row r="876" spans="1:6">
      <c r="A876" s="2">
        <v>18.819999999999801</v>
      </c>
      <c r="B876" s="2">
        <v>5.6799999999999704</v>
      </c>
      <c r="C876" s="2"/>
      <c r="D876" s="2"/>
      <c r="E876" s="2"/>
      <c r="F876" s="2"/>
    </row>
    <row r="877" spans="1:6">
      <c r="A877" s="2">
        <v>18.829999999999799</v>
      </c>
      <c r="B877" s="4">
        <v>5.6699999999999697</v>
      </c>
      <c r="C877" s="2"/>
      <c r="D877" s="2"/>
      <c r="E877" s="2"/>
      <c r="F877" s="2"/>
    </row>
    <row r="878" spans="1:6">
      <c r="A878" s="2">
        <v>18.839999999999801</v>
      </c>
      <c r="B878" s="2">
        <v>5.6599999999999699</v>
      </c>
      <c r="C878" s="2"/>
      <c r="D878" s="2"/>
      <c r="E878" s="2"/>
      <c r="F878" s="2"/>
    </row>
    <row r="879" spans="1:6">
      <c r="A879" s="2">
        <v>18.849999999999799</v>
      </c>
      <c r="B879" s="4">
        <v>5.6499999999999702</v>
      </c>
      <c r="C879" s="2"/>
      <c r="D879" s="2"/>
      <c r="E879" s="2"/>
      <c r="F879" s="2"/>
    </row>
    <row r="880" spans="1:6">
      <c r="A880" s="2">
        <v>18.8599999999998</v>
      </c>
      <c r="B880" s="2">
        <v>5.6399999999999704</v>
      </c>
      <c r="C880" s="2"/>
      <c r="D880" s="2"/>
      <c r="E880" s="2"/>
      <c r="F880" s="2"/>
    </row>
    <row r="881" spans="1:6">
      <c r="A881" s="2">
        <v>18.869999999999798</v>
      </c>
      <c r="B881" s="2">
        <v>5.6299999999999599</v>
      </c>
      <c r="C881" s="2"/>
      <c r="D881" s="2"/>
      <c r="E881" s="2"/>
      <c r="F881" s="2"/>
    </row>
    <row r="882" spans="1:6">
      <c r="A882" s="2">
        <v>18.8799999999998</v>
      </c>
      <c r="B882" s="4">
        <v>5.6199999999999601</v>
      </c>
      <c r="C882" s="2"/>
      <c r="D882" s="2"/>
      <c r="E882" s="2"/>
      <c r="F882" s="2"/>
    </row>
    <row r="883" spans="1:6">
      <c r="A883" s="2">
        <v>18.889999999999802</v>
      </c>
      <c r="B883" s="2">
        <v>5.6099999999999604</v>
      </c>
      <c r="C883" s="2"/>
      <c r="D883" s="2"/>
      <c r="E883" s="2"/>
      <c r="F883" s="2"/>
    </row>
    <row r="884" spans="1:6">
      <c r="A884" s="2">
        <v>18.8999999999998</v>
      </c>
      <c r="B884" s="4">
        <v>5.5999999999999597</v>
      </c>
      <c r="C884" s="2"/>
      <c r="D884" s="2"/>
      <c r="E884" s="2"/>
      <c r="F884" s="2"/>
    </row>
    <row r="885" spans="1:6">
      <c r="A885" s="2">
        <v>18.909999999999801</v>
      </c>
      <c r="B885" s="2">
        <v>5.5899999999999599</v>
      </c>
      <c r="C885" s="2"/>
      <c r="D885" s="2"/>
      <c r="E885" s="2"/>
      <c r="F885" s="2"/>
    </row>
    <row r="886" spans="1:6">
      <c r="A886" s="2">
        <v>18.919999999999799</v>
      </c>
      <c r="B886" s="2">
        <v>5.5799999999999601</v>
      </c>
      <c r="C886" s="2"/>
      <c r="D886" s="2"/>
      <c r="E886" s="2"/>
      <c r="F886" s="2"/>
    </row>
    <row r="887" spans="1:6">
      <c r="A887" s="2">
        <v>18.929999999999801</v>
      </c>
      <c r="B887" s="4">
        <v>5.5699999999999603</v>
      </c>
      <c r="C887" s="2"/>
      <c r="D887" s="2"/>
      <c r="E887" s="2"/>
      <c r="F887" s="2"/>
    </row>
    <row r="888" spans="1:6">
      <c r="A888" s="2">
        <v>18.939999999999799</v>
      </c>
      <c r="B888" s="2">
        <v>5.5599999999999596</v>
      </c>
      <c r="C888" s="2"/>
      <c r="D888" s="2"/>
      <c r="E888" s="2"/>
      <c r="F888" s="2"/>
    </row>
    <row r="889" spans="1:6">
      <c r="A889" s="2">
        <v>18.9499999999998</v>
      </c>
      <c r="B889" s="4">
        <v>5.5499999999999599</v>
      </c>
      <c r="C889" s="2"/>
      <c r="D889" s="2"/>
      <c r="E889" s="2"/>
      <c r="F889" s="2"/>
    </row>
    <row r="890" spans="1:6">
      <c r="A890" s="2">
        <v>18.959999999999798</v>
      </c>
      <c r="B890" s="2">
        <v>5.5399999999999601</v>
      </c>
      <c r="C890" s="2"/>
      <c r="D890" s="2"/>
      <c r="E890" s="2"/>
      <c r="F890" s="2"/>
    </row>
    <row r="891" spans="1:6">
      <c r="A891" s="2">
        <v>18.9699999999998</v>
      </c>
      <c r="B891" s="2">
        <v>5.5299999999999603</v>
      </c>
      <c r="C891" s="2"/>
      <c r="D891" s="2"/>
      <c r="E891" s="2"/>
      <c r="F891" s="2"/>
    </row>
    <row r="892" spans="1:6">
      <c r="A892" s="2">
        <v>18.979999999999801</v>
      </c>
      <c r="B892" s="4">
        <v>5.5199999999999596</v>
      </c>
      <c r="C892" s="2"/>
      <c r="D892" s="2"/>
      <c r="E892" s="2"/>
      <c r="F892" s="2"/>
    </row>
    <row r="893" spans="1:6">
      <c r="A893" s="2">
        <v>18.989999999999799</v>
      </c>
      <c r="B893" s="2">
        <v>5.5099999999999598</v>
      </c>
      <c r="C893" s="2"/>
      <c r="D893" s="2"/>
      <c r="E893" s="2"/>
      <c r="F893" s="2"/>
    </row>
    <row r="894" spans="1:6">
      <c r="A894" s="2">
        <v>18.999999999999801</v>
      </c>
      <c r="B894" s="4">
        <v>5.49999999999996</v>
      </c>
      <c r="C894" s="2"/>
      <c r="D894" s="2"/>
      <c r="E894" s="2"/>
      <c r="F894" s="2"/>
    </row>
    <row r="895" spans="1:6">
      <c r="A895" s="2">
        <v>19.009999999999799</v>
      </c>
      <c r="B895" s="2">
        <v>5.4899999999999602</v>
      </c>
      <c r="C895" s="2"/>
      <c r="D895" s="2"/>
      <c r="E895" s="2"/>
      <c r="F895" s="2"/>
    </row>
    <row r="896" spans="1:6">
      <c r="A896" s="2">
        <v>19.019999999999801</v>
      </c>
      <c r="B896" s="2">
        <v>5.4799999999999498</v>
      </c>
      <c r="C896" s="2"/>
      <c r="D896" s="2"/>
      <c r="E896" s="2"/>
      <c r="F896" s="2"/>
    </row>
    <row r="897" spans="1:6">
      <c r="A897" s="2">
        <v>19.029999999999799</v>
      </c>
      <c r="B897" s="4">
        <v>5.46999999999995</v>
      </c>
      <c r="C897" s="2"/>
      <c r="D897" s="2"/>
      <c r="E897" s="2"/>
      <c r="F897" s="2"/>
    </row>
    <row r="898" spans="1:6">
      <c r="A898" s="2">
        <v>19.0399999999998</v>
      </c>
      <c r="B898" s="2">
        <v>5.4599999999999502</v>
      </c>
      <c r="C898" s="2"/>
      <c r="D898" s="2"/>
      <c r="E898" s="2"/>
      <c r="F898" s="2"/>
    </row>
    <row r="899" spans="1:6">
      <c r="A899" s="2">
        <v>19.049999999999802</v>
      </c>
      <c r="B899" s="4">
        <v>5.4499999999999504</v>
      </c>
      <c r="C899" s="2"/>
      <c r="D899" s="2"/>
      <c r="E899" s="2"/>
      <c r="F899" s="2"/>
    </row>
    <row r="900" spans="1:6">
      <c r="A900" s="2">
        <v>19.0599999999998</v>
      </c>
      <c r="B900" s="2">
        <v>5.4399999999999498</v>
      </c>
      <c r="C900" s="2"/>
      <c r="D900" s="2"/>
      <c r="E900" s="2"/>
      <c r="F900" s="2"/>
    </row>
    <row r="901" spans="1:6">
      <c r="A901" s="2">
        <v>19.069999999999801</v>
      </c>
      <c r="B901" s="2">
        <v>5.42999999999995</v>
      </c>
      <c r="C901" s="2"/>
      <c r="D901" s="2"/>
      <c r="E901" s="2"/>
      <c r="F901" s="2"/>
    </row>
    <row r="902" spans="1:6">
      <c r="A902" s="2">
        <v>19.079999999999799</v>
      </c>
      <c r="B902" s="4">
        <v>5.4199999999999502</v>
      </c>
      <c r="C902" s="2"/>
      <c r="D902" s="2"/>
      <c r="E902" s="2"/>
      <c r="F902" s="2"/>
    </row>
    <row r="903" spans="1:6">
      <c r="A903" s="2">
        <v>19.089999999999801</v>
      </c>
      <c r="B903" s="2">
        <v>5.4099999999999504</v>
      </c>
      <c r="C903" s="2"/>
      <c r="D903" s="2"/>
      <c r="E903" s="2"/>
      <c r="F903" s="2"/>
    </row>
    <row r="904" spans="1:6">
      <c r="A904" s="2">
        <v>19.099999999999799</v>
      </c>
      <c r="B904" s="4">
        <v>5.3999999999999497</v>
      </c>
      <c r="C904" s="2"/>
      <c r="D904" s="2"/>
      <c r="E904" s="2"/>
      <c r="F904" s="2"/>
    </row>
    <row r="905" spans="1:6">
      <c r="A905" s="2">
        <v>19.1099999999998</v>
      </c>
      <c r="B905" s="2">
        <v>5.3899999999999499</v>
      </c>
      <c r="C905" s="2"/>
      <c r="D905" s="2"/>
      <c r="E905" s="2"/>
      <c r="F905" s="2"/>
    </row>
    <row r="906" spans="1:6">
      <c r="A906" s="2">
        <v>19.119999999999798</v>
      </c>
      <c r="B906" s="2">
        <v>5.3799999999999502</v>
      </c>
      <c r="C906" s="2"/>
      <c r="D906" s="2"/>
      <c r="E906" s="2"/>
      <c r="F906" s="2"/>
    </row>
    <row r="907" spans="1:6">
      <c r="A907" s="2">
        <v>19.1299999999998</v>
      </c>
      <c r="B907" s="4">
        <v>5.3699999999999504</v>
      </c>
      <c r="C907" s="2"/>
      <c r="D907" s="2"/>
      <c r="E907" s="2"/>
      <c r="F907" s="2"/>
    </row>
    <row r="908" spans="1:6">
      <c r="A908" s="2">
        <v>19.139999999999802</v>
      </c>
      <c r="B908" s="2">
        <v>5.3599999999999497</v>
      </c>
      <c r="C908" s="2"/>
      <c r="D908" s="2"/>
      <c r="E908" s="2"/>
      <c r="F908" s="2"/>
    </row>
    <row r="909" spans="1:6">
      <c r="A909" s="2">
        <v>19.1499999999998</v>
      </c>
      <c r="B909" s="4">
        <v>5.3499999999999499</v>
      </c>
      <c r="C909" s="2"/>
      <c r="D909" s="2"/>
      <c r="E909" s="2"/>
      <c r="F909" s="2"/>
    </row>
    <row r="910" spans="1:6">
      <c r="A910" s="2">
        <v>19.159999999999801</v>
      </c>
      <c r="B910" s="2">
        <v>5.3399999999999501</v>
      </c>
      <c r="C910" s="2"/>
      <c r="D910" s="2"/>
      <c r="E910" s="2"/>
      <c r="F910" s="2"/>
    </row>
    <row r="911" spans="1:6">
      <c r="A911" s="2">
        <v>19.169999999999799</v>
      </c>
      <c r="B911" s="2">
        <v>5.3299999999999397</v>
      </c>
      <c r="C911" s="2"/>
      <c r="D911" s="2"/>
      <c r="E911" s="2"/>
      <c r="F911" s="2"/>
    </row>
    <row r="912" spans="1:6">
      <c r="A912" s="2">
        <v>19.179999999999801</v>
      </c>
      <c r="B912" s="4">
        <v>5.3199999999999399</v>
      </c>
      <c r="C912" s="2"/>
      <c r="D912" s="2"/>
      <c r="E912" s="2"/>
      <c r="F912" s="2"/>
    </row>
    <row r="913" spans="1:6">
      <c r="A913" s="2">
        <v>19.189999999999799</v>
      </c>
      <c r="B913" s="2">
        <v>5.3099999999999401</v>
      </c>
      <c r="C913" s="2"/>
      <c r="D913" s="2"/>
      <c r="E913" s="2"/>
      <c r="F913" s="2"/>
    </row>
    <row r="914" spans="1:6">
      <c r="A914" s="2">
        <v>19.1999999999998</v>
      </c>
      <c r="B914" s="4">
        <v>5.2999999999999403</v>
      </c>
      <c r="C914" s="2"/>
      <c r="D914" s="2"/>
      <c r="E914" s="2"/>
      <c r="F914" s="2"/>
    </row>
    <row r="915" spans="1:6">
      <c r="A915" s="2">
        <v>19.209999999999798</v>
      </c>
      <c r="B915" s="2">
        <v>5.2899999999999396</v>
      </c>
      <c r="C915" s="2"/>
      <c r="D915" s="2"/>
      <c r="E915" s="2"/>
      <c r="F915" s="2"/>
    </row>
    <row r="916" spans="1:6">
      <c r="A916" s="2">
        <v>19.2199999999998</v>
      </c>
      <c r="B916" s="2">
        <v>5.2799999999999399</v>
      </c>
      <c r="C916" s="2"/>
      <c r="D916" s="2"/>
      <c r="E916" s="2"/>
      <c r="F916" s="2"/>
    </row>
    <row r="917" spans="1:6">
      <c r="A917" s="2">
        <v>19.229999999999801</v>
      </c>
      <c r="B917" s="4">
        <v>5.2699999999999401</v>
      </c>
      <c r="C917" s="2"/>
      <c r="D917" s="2"/>
      <c r="E917" s="2"/>
      <c r="F917" s="2"/>
    </row>
    <row r="918" spans="1:6">
      <c r="A918" s="2">
        <v>19.239999999999799</v>
      </c>
      <c r="B918" s="2">
        <v>5.2599999999999403</v>
      </c>
      <c r="C918" s="2"/>
      <c r="D918" s="2"/>
      <c r="E918" s="2"/>
      <c r="F918" s="2"/>
    </row>
    <row r="919" spans="1:6">
      <c r="A919" s="2">
        <v>19.249999999999801</v>
      </c>
      <c r="B919" s="4">
        <v>5.2499999999999396</v>
      </c>
      <c r="C919" s="2"/>
      <c r="D919" s="2"/>
      <c r="E919" s="2"/>
      <c r="F919" s="2"/>
    </row>
    <row r="920" spans="1:6">
      <c r="A920" s="2">
        <v>19.259999999999799</v>
      </c>
      <c r="B920" s="2">
        <v>5.2399999999999398</v>
      </c>
      <c r="C920" s="2"/>
      <c r="D920" s="2"/>
      <c r="E920" s="2"/>
      <c r="F920" s="2"/>
    </row>
    <row r="921" spans="1:6">
      <c r="A921" s="2">
        <v>19.269999999999801</v>
      </c>
      <c r="B921" s="2">
        <v>5.22999999999994</v>
      </c>
      <c r="C921" s="2"/>
      <c r="D921" s="2"/>
      <c r="E921" s="2"/>
      <c r="F921" s="2"/>
    </row>
    <row r="922" spans="1:6">
      <c r="A922" s="2">
        <v>19.279999999999799</v>
      </c>
      <c r="B922" s="4">
        <v>5.2199999999999402</v>
      </c>
      <c r="C922" s="2"/>
      <c r="D922" s="2"/>
      <c r="E922" s="2"/>
      <c r="F922" s="2"/>
    </row>
    <row r="923" spans="1:6">
      <c r="A923" s="2">
        <v>19.2899999999998</v>
      </c>
      <c r="B923" s="2">
        <v>5.2099999999999396</v>
      </c>
      <c r="C923" s="2"/>
      <c r="D923" s="2"/>
      <c r="E923" s="2"/>
      <c r="F923" s="2"/>
    </row>
    <row r="924" spans="1:6">
      <c r="A924" s="2">
        <v>19.299999999999802</v>
      </c>
      <c r="B924" s="4">
        <v>5.1999999999999398</v>
      </c>
      <c r="C924" s="2"/>
      <c r="D924" s="2"/>
      <c r="E924" s="2"/>
      <c r="F924" s="2"/>
    </row>
    <row r="925" spans="1:6">
      <c r="A925" s="2">
        <v>19.3099999999998</v>
      </c>
      <c r="B925" s="2">
        <v>5.18999999999994</v>
      </c>
      <c r="C925" s="2"/>
      <c r="D925" s="2"/>
      <c r="E925" s="2"/>
      <c r="F925" s="2"/>
    </row>
    <row r="926" spans="1:6">
      <c r="A926" s="2">
        <v>19.319999999999801</v>
      </c>
      <c r="B926" s="2">
        <v>5.1799999999999304</v>
      </c>
      <c r="C926" s="2"/>
      <c r="D926" s="2"/>
      <c r="E926" s="2"/>
      <c r="F926" s="2"/>
    </row>
    <row r="927" spans="1:6">
      <c r="A927" s="2">
        <v>19.329999999999799</v>
      </c>
      <c r="B927" s="4">
        <v>5.1699999999999298</v>
      </c>
      <c r="C927" s="2"/>
      <c r="D927" s="2"/>
      <c r="E927" s="2"/>
      <c r="F927" s="2"/>
    </row>
    <row r="928" spans="1:6">
      <c r="A928" s="2">
        <v>19.339999999999801</v>
      </c>
      <c r="B928" s="2">
        <v>5.15999999999993</v>
      </c>
      <c r="C928" s="2"/>
      <c r="D928" s="2"/>
      <c r="E928" s="2"/>
      <c r="F928" s="2"/>
    </row>
    <row r="929" spans="1:6">
      <c r="A929" s="2">
        <v>19.349999999999799</v>
      </c>
      <c r="B929" s="4">
        <v>5.1499999999999302</v>
      </c>
      <c r="C929" s="2"/>
      <c r="D929" s="2"/>
      <c r="E929" s="2"/>
      <c r="F929" s="2"/>
    </row>
    <row r="930" spans="1:6">
      <c r="A930" s="2">
        <v>19.3599999999998</v>
      </c>
      <c r="B930" s="2">
        <v>5.1399999999999304</v>
      </c>
      <c r="C930" s="2"/>
      <c r="D930" s="2"/>
      <c r="E930" s="2"/>
      <c r="F930" s="2"/>
    </row>
    <row r="931" spans="1:6">
      <c r="A931" s="2">
        <v>19.369999999999798</v>
      </c>
      <c r="B931" s="2">
        <v>5.1299999999999297</v>
      </c>
      <c r="C931" s="2"/>
      <c r="D931" s="2"/>
      <c r="E931" s="2"/>
      <c r="F931" s="2"/>
    </row>
    <row r="932" spans="1:6">
      <c r="A932" s="2">
        <v>19.3799999999998</v>
      </c>
      <c r="B932" s="4">
        <v>5.1199999999999299</v>
      </c>
      <c r="C932" s="2"/>
      <c r="D932" s="2"/>
      <c r="E932" s="2"/>
      <c r="F932" s="2"/>
    </row>
    <row r="933" spans="1:6">
      <c r="A933" s="2">
        <v>19.389999999999802</v>
      </c>
      <c r="B933" s="2">
        <v>5.1099999999999302</v>
      </c>
      <c r="C933" s="2"/>
      <c r="D933" s="2"/>
      <c r="E933" s="2"/>
      <c r="F933" s="2"/>
    </row>
    <row r="934" spans="1:6">
      <c r="A934" s="2">
        <v>19.3999999999998</v>
      </c>
      <c r="B934" s="4">
        <v>5.0999999999999304</v>
      </c>
      <c r="C934" s="2"/>
      <c r="D934" s="2"/>
      <c r="E934" s="2"/>
      <c r="F934" s="2"/>
    </row>
    <row r="935" spans="1:6">
      <c r="A935" s="2">
        <v>19.409999999999801</v>
      </c>
      <c r="B935" s="2">
        <v>5.0899999999999297</v>
      </c>
      <c r="C935" s="2"/>
      <c r="D935" s="2"/>
      <c r="E935" s="2"/>
      <c r="F935" s="2"/>
    </row>
    <row r="936" spans="1:6">
      <c r="A936" s="2">
        <v>19.419999999999799</v>
      </c>
      <c r="B936" s="2">
        <v>5.0799999999999299</v>
      </c>
      <c r="C936" s="2"/>
      <c r="D936" s="2"/>
      <c r="E936" s="2"/>
      <c r="F936" s="2"/>
    </row>
    <row r="937" spans="1:6">
      <c r="A937" s="2">
        <v>19.429999999999801</v>
      </c>
      <c r="B937" s="4">
        <v>5.0699999999999301</v>
      </c>
      <c r="C937" s="2"/>
      <c r="D937" s="2"/>
      <c r="E937" s="2"/>
      <c r="F937" s="2"/>
    </row>
    <row r="938" spans="1:6">
      <c r="A938" s="2">
        <v>19.439999999999799</v>
      </c>
      <c r="B938" s="2">
        <v>5.0599999999999303</v>
      </c>
      <c r="C938" s="2"/>
      <c r="D938" s="2"/>
      <c r="E938" s="2"/>
      <c r="F938" s="2"/>
    </row>
    <row r="939" spans="1:6">
      <c r="A939" s="2">
        <v>19.4499999999998</v>
      </c>
      <c r="B939" s="4">
        <v>5.0499999999999297</v>
      </c>
      <c r="C939" s="2"/>
      <c r="D939" s="2"/>
      <c r="E939" s="2"/>
      <c r="F939" s="2"/>
    </row>
    <row r="940" spans="1:6">
      <c r="A940" s="2">
        <v>19.459999999999798</v>
      </c>
      <c r="B940" s="2">
        <v>5.0399999999999201</v>
      </c>
      <c r="C940" s="2"/>
      <c r="D940" s="2"/>
      <c r="E940" s="2"/>
      <c r="F940" s="2"/>
    </row>
    <row r="941" spans="1:6">
      <c r="A941" s="2">
        <v>19.4699999999998</v>
      </c>
      <c r="B941" s="2">
        <v>5.0299999999999203</v>
      </c>
      <c r="C941" s="2"/>
      <c r="D941" s="2"/>
      <c r="E941" s="2"/>
      <c r="F941" s="2"/>
    </row>
    <row r="942" spans="1:6">
      <c r="A942" s="2">
        <v>19.479999999999801</v>
      </c>
      <c r="B942" s="4">
        <v>5.0199999999999196</v>
      </c>
      <c r="C942" s="2"/>
      <c r="D942" s="2"/>
      <c r="E942" s="2"/>
      <c r="F942" s="2"/>
    </row>
    <row r="943" spans="1:6">
      <c r="A943" s="2">
        <v>19.489999999999799</v>
      </c>
      <c r="B943" s="2">
        <v>5.0099999999999199</v>
      </c>
      <c r="C943" s="2"/>
      <c r="D943" s="2"/>
      <c r="E943" s="2"/>
      <c r="F943" s="2"/>
    </row>
    <row r="944" spans="1:6">
      <c r="A944" s="2">
        <v>19.499999999999801</v>
      </c>
      <c r="B944" s="4">
        <v>4.9999999999999201</v>
      </c>
      <c r="C944" s="2"/>
      <c r="D944" s="2"/>
      <c r="E944" s="2"/>
      <c r="F944" s="2"/>
    </row>
    <row r="945" spans="1:6">
      <c r="A945" s="2">
        <v>19.509999999999799</v>
      </c>
      <c r="B945" s="2">
        <v>4.9899999999999203</v>
      </c>
      <c r="C945" s="2"/>
      <c r="D945" s="2"/>
      <c r="E945" s="2"/>
      <c r="F945" s="2"/>
    </row>
    <row r="946" spans="1:6">
      <c r="A946" s="2">
        <v>19.519999999999801</v>
      </c>
      <c r="B946" s="2">
        <v>4.9799999999999196</v>
      </c>
      <c r="C946" s="2"/>
      <c r="D946" s="2"/>
      <c r="E946" s="2"/>
      <c r="F946" s="2"/>
    </row>
    <row r="947" spans="1:6">
      <c r="A947" s="2">
        <v>19.529999999999799</v>
      </c>
      <c r="B947" s="4">
        <v>4.9699999999999198</v>
      </c>
      <c r="C947" s="2"/>
      <c r="D947" s="2"/>
      <c r="E947" s="2"/>
      <c r="F947" s="2"/>
    </row>
    <row r="948" spans="1:6">
      <c r="A948" s="2">
        <v>19.5399999999998</v>
      </c>
      <c r="B948" s="2">
        <v>4.95999999999992</v>
      </c>
      <c r="C948" s="2"/>
      <c r="D948" s="2"/>
      <c r="E948" s="2"/>
      <c r="F948" s="2"/>
    </row>
    <row r="949" spans="1:6">
      <c r="A949" s="2">
        <v>19.549999999999802</v>
      </c>
      <c r="B949" s="4">
        <v>4.9499999999999202</v>
      </c>
      <c r="C949" s="2"/>
      <c r="D949" s="2"/>
      <c r="E949" s="2"/>
      <c r="F949" s="2"/>
    </row>
    <row r="950" spans="1:6">
      <c r="A950" s="2">
        <v>19.5599999999998</v>
      </c>
      <c r="B950" s="2">
        <v>4.9399999999999196</v>
      </c>
      <c r="C950" s="2"/>
      <c r="D950" s="2"/>
      <c r="E950" s="2"/>
      <c r="F950" s="2"/>
    </row>
    <row r="951" spans="1:6">
      <c r="A951" s="2">
        <v>19.569999999999801</v>
      </c>
      <c r="B951" s="2">
        <v>4.9299999999999198</v>
      </c>
      <c r="C951" s="2"/>
      <c r="D951" s="2"/>
      <c r="E951" s="2"/>
      <c r="F951" s="2"/>
    </row>
    <row r="952" spans="1:6">
      <c r="A952" s="2">
        <v>19.579999999999799</v>
      </c>
      <c r="B952" s="4">
        <v>4.91999999999992</v>
      </c>
      <c r="C952" s="2"/>
      <c r="D952" s="2"/>
      <c r="E952" s="2"/>
      <c r="F952" s="2"/>
    </row>
    <row r="953" spans="1:6">
      <c r="A953" s="2">
        <v>19.589999999999801</v>
      </c>
      <c r="B953" s="2">
        <v>4.9099999999999202</v>
      </c>
      <c r="C953" s="2"/>
      <c r="D953" s="2"/>
      <c r="E953" s="2"/>
      <c r="F953" s="2"/>
    </row>
    <row r="954" spans="1:6">
      <c r="A954" s="2">
        <v>19.599999999999799</v>
      </c>
      <c r="B954" s="4">
        <v>4.8999999999999204</v>
      </c>
      <c r="C954" s="2"/>
      <c r="D954" s="2"/>
      <c r="E954" s="2"/>
      <c r="F954" s="2"/>
    </row>
    <row r="955" spans="1:6">
      <c r="A955" s="2">
        <v>19.6099999999998</v>
      </c>
      <c r="B955" s="2">
        <v>4.88999999999991</v>
      </c>
      <c r="C955" s="2"/>
      <c r="D955" s="2"/>
      <c r="E955" s="2"/>
      <c r="F955" s="2"/>
    </row>
    <row r="956" spans="1:6">
      <c r="A956" s="2">
        <v>19.619999999999798</v>
      </c>
      <c r="B956" s="2">
        <v>4.8799999999999102</v>
      </c>
      <c r="C956" s="2"/>
      <c r="D956" s="2"/>
      <c r="E956" s="2"/>
      <c r="F956" s="2"/>
    </row>
    <row r="957" spans="1:6">
      <c r="A957" s="2">
        <v>19.6299999999998</v>
      </c>
      <c r="B957" s="4">
        <v>4.8699999999999104</v>
      </c>
      <c r="C957" s="2"/>
      <c r="D957" s="2"/>
      <c r="E957" s="2"/>
      <c r="F957" s="2"/>
    </row>
    <row r="958" spans="1:6">
      <c r="A958" s="2">
        <v>19.639999999999802</v>
      </c>
      <c r="B958" s="2">
        <v>4.8599999999999097</v>
      </c>
      <c r="C958" s="2"/>
      <c r="D958" s="2"/>
      <c r="E958" s="2"/>
      <c r="F958" s="2"/>
    </row>
    <row r="959" spans="1:6">
      <c r="A959" s="2">
        <v>19.6499999999998</v>
      </c>
      <c r="B959" s="4">
        <v>4.8499999999999099</v>
      </c>
      <c r="C959" s="2"/>
      <c r="D959" s="2"/>
      <c r="E959" s="2"/>
      <c r="F959" s="2"/>
    </row>
    <row r="960" spans="1:6">
      <c r="A960" s="2">
        <v>19.659999999999801</v>
      </c>
      <c r="B960" s="2">
        <v>4.8399999999999102</v>
      </c>
      <c r="C960" s="2"/>
      <c r="D960" s="2"/>
      <c r="E960" s="2"/>
      <c r="F960" s="2"/>
    </row>
    <row r="961" spans="1:6">
      <c r="A961" s="2">
        <v>19.669999999999799</v>
      </c>
      <c r="B961" s="2">
        <v>4.8299999999999104</v>
      </c>
      <c r="C961" s="2"/>
      <c r="D961" s="2"/>
      <c r="E961" s="2"/>
      <c r="F961" s="2"/>
    </row>
    <row r="962" spans="1:6">
      <c r="A962" s="2">
        <v>19.679999999999801</v>
      </c>
      <c r="B962" s="4">
        <v>4.8199999999999097</v>
      </c>
      <c r="C962" s="2"/>
      <c r="D962" s="2"/>
      <c r="E962" s="2"/>
      <c r="F962" s="2"/>
    </row>
    <row r="963" spans="1:6">
      <c r="A963" s="2">
        <v>19.689999999999799</v>
      </c>
      <c r="B963" s="2">
        <v>4.8099999999999099</v>
      </c>
      <c r="C963" s="2"/>
      <c r="D963" s="2"/>
      <c r="E963" s="2"/>
      <c r="F963" s="2"/>
    </row>
    <row r="964" spans="1:6">
      <c r="A964" s="2">
        <v>19.6999999999998</v>
      </c>
      <c r="B964" s="4">
        <v>4.7999999999999101</v>
      </c>
      <c r="C964" s="2"/>
      <c r="D964" s="2"/>
      <c r="E964" s="2"/>
      <c r="F964" s="2"/>
    </row>
    <row r="965" spans="1:6">
      <c r="A965" s="2">
        <v>19.709999999999798</v>
      </c>
      <c r="B965" s="2">
        <v>4.7899999999999103</v>
      </c>
      <c r="C965" s="2"/>
      <c r="D965" s="2"/>
      <c r="E965" s="2"/>
      <c r="F965" s="2"/>
    </row>
    <row r="966" spans="1:6">
      <c r="A966" s="2">
        <v>19.7199999999998</v>
      </c>
      <c r="B966" s="2">
        <v>4.7799999999999097</v>
      </c>
      <c r="C966" s="2"/>
      <c r="D966" s="2"/>
      <c r="E966" s="2"/>
      <c r="F966" s="2"/>
    </row>
    <row r="967" spans="1:6">
      <c r="A967" s="2">
        <v>19.729999999999801</v>
      </c>
      <c r="B967" s="4">
        <v>4.7699999999999099</v>
      </c>
      <c r="C967" s="2"/>
      <c r="D967" s="2"/>
      <c r="E967" s="2"/>
      <c r="F967" s="2"/>
    </row>
    <row r="968" spans="1:6">
      <c r="A968" s="2">
        <v>19.739999999999799</v>
      </c>
      <c r="B968" s="2">
        <v>4.7599999999999101</v>
      </c>
      <c r="C968" s="2"/>
      <c r="D968" s="2"/>
      <c r="E968" s="2"/>
      <c r="F968" s="2"/>
    </row>
    <row r="969" spans="1:6">
      <c r="A969" s="2">
        <v>19.749999999999801</v>
      </c>
      <c r="B969" s="4">
        <v>4.7499999999999103</v>
      </c>
      <c r="C969" s="2"/>
      <c r="D969" s="2"/>
      <c r="E969" s="2"/>
      <c r="F969" s="2"/>
    </row>
    <row r="970" spans="1:6">
      <c r="A970" s="2">
        <v>19.759999999999799</v>
      </c>
      <c r="B970" s="2">
        <v>4.7399999999998998</v>
      </c>
      <c r="C970" s="2"/>
      <c r="D970" s="2"/>
      <c r="E970" s="2"/>
      <c r="F970" s="2"/>
    </row>
    <row r="971" spans="1:6">
      <c r="A971" s="2">
        <v>19.769999999999801</v>
      </c>
      <c r="B971" s="2">
        <v>4.7299999999999001</v>
      </c>
      <c r="C971" s="2"/>
      <c r="D971" s="2"/>
      <c r="E971" s="2"/>
      <c r="F971" s="2"/>
    </row>
    <row r="972" spans="1:6">
      <c r="A972" s="2">
        <v>19.779999999999799</v>
      </c>
      <c r="B972" s="4">
        <v>4.7199999999999003</v>
      </c>
      <c r="C972" s="2"/>
      <c r="D972" s="2"/>
      <c r="E972" s="2"/>
      <c r="F972" s="2"/>
    </row>
    <row r="973" spans="1:6">
      <c r="A973" s="2">
        <v>19.7899999999998</v>
      </c>
      <c r="B973" s="2">
        <v>4.7099999999998996</v>
      </c>
      <c r="C973" s="2"/>
      <c r="D973" s="2"/>
      <c r="E973" s="2"/>
      <c r="F973" s="2"/>
    </row>
    <row r="974" spans="1:6">
      <c r="A974" s="2">
        <v>19.799999999999802</v>
      </c>
      <c r="B974" s="4">
        <v>4.6999999999998998</v>
      </c>
      <c r="C974" s="2"/>
      <c r="D974" s="2"/>
      <c r="E974" s="2"/>
      <c r="F974" s="2"/>
    </row>
    <row r="975" spans="1:6">
      <c r="A975" s="2">
        <v>19.8099999999998</v>
      </c>
      <c r="B975" s="2">
        <v>4.6899999999999</v>
      </c>
      <c r="C975" s="2"/>
      <c r="D975" s="2"/>
      <c r="E975" s="2"/>
      <c r="F975" s="2"/>
    </row>
    <row r="976" spans="1:6">
      <c r="A976" s="2">
        <v>19.819999999999801</v>
      </c>
      <c r="B976" s="2">
        <v>4.6799999999999002</v>
      </c>
      <c r="C976" s="2"/>
      <c r="D976" s="2"/>
      <c r="E976" s="2"/>
      <c r="F976" s="2"/>
    </row>
    <row r="977" spans="1:6">
      <c r="A977" s="2">
        <v>19.829999999999799</v>
      </c>
      <c r="B977" s="4">
        <v>4.6699999999998996</v>
      </c>
      <c r="C977" s="2"/>
      <c r="D977" s="2"/>
      <c r="E977" s="2"/>
      <c r="F977" s="2"/>
    </row>
    <row r="978" spans="1:6">
      <c r="A978" s="2">
        <v>19.839999999999801</v>
      </c>
      <c r="B978" s="2">
        <v>4.6599999999998998</v>
      </c>
      <c r="C978" s="2"/>
      <c r="D978" s="2"/>
      <c r="E978" s="2"/>
      <c r="F978" s="2"/>
    </row>
    <row r="979" spans="1:6">
      <c r="A979" s="2">
        <v>19.849999999999799</v>
      </c>
      <c r="B979" s="4">
        <v>4.6499999999999</v>
      </c>
      <c r="C979" s="2"/>
      <c r="D979" s="2"/>
      <c r="E979" s="2"/>
      <c r="F979" s="2"/>
    </row>
    <row r="980" spans="1:6">
      <c r="A980" s="2">
        <v>19.8599999999998</v>
      </c>
      <c r="B980" s="2">
        <v>4.6399999999999002</v>
      </c>
      <c r="C980" s="2"/>
      <c r="D980" s="2"/>
      <c r="E980" s="2"/>
      <c r="F980" s="2"/>
    </row>
    <row r="981" spans="1:6">
      <c r="A981" s="2">
        <v>19.869999999999798</v>
      </c>
      <c r="B981" s="2">
        <v>4.6299999999999004</v>
      </c>
      <c r="C981" s="2"/>
      <c r="D981" s="2"/>
      <c r="E981" s="2"/>
      <c r="F981" s="2"/>
    </row>
    <row r="982" spans="1:6">
      <c r="A982" s="2">
        <v>19.8799999999998</v>
      </c>
      <c r="B982" s="4">
        <v>4.6199999999998997</v>
      </c>
      <c r="C982" s="2"/>
      <c r="D982" s="2"/>
      <c r="E982" s="2"/>
      <c r="F982" s="2"/>
    </row>
    <row r="983" spans="1:6">
      <c r="A983" s="2">
        <v>19.889999999999802</v>
      </c>
      <c r="B983" s="2">
        <v>4.6099999999999</v>
      </c>
      <c r="C983" s="2"/>
      <c r="D983" s="2"/>
      <c r="E983" s="2"/>
      <c r="F983" s="2"/>
    </row>
    <row r="984" spans="1:6">
      <c r="A984" s="2">
        <v>19.8999999999998</v>
      </c>
      <c r="B984" s="4">
        <v>4.5999999999999002</v>
      </c>
      <c r="C984" s="2"/>
      <c r="D984" s="2"/>
      <c r="E984" s="2"/>
      <c r="F984" s="2"/>
    </row>
    <row r="985" spans="1:6">
      <c r="A985" s="2">
        <v>19.909999999999801</v>
      </c>
      <c r="B985" s="2">
        <v>4.5899999999998897</v>
      </c>
      <c r="C985" s="2"/>
      <c r="D985" s="2"/>
      <c r="E985" s="2"/>
      <c r="F985" s="2"/>
    </row>
    <row r="986" spans="1:6">
      <c r="A986" s="2">
        <v>19.919999999999799</v>
      </c>
      <c r="B986" s="2">
        <v>4.5799999999998899</v>
      </c>
      <c r="C986" s="2"/>
      <c r="D986" s="2"/>
      <c r="E986" s="2"/>
      <c r="F986" s="2"/>
    </row>
    <row r="987" spans="1:6">
      <c r="A987" s="2">
        <v>19.929999999999801</v>
      </c>
      <c r="B987" s="4">
        <v>4.5699999999998902</v>
      </c>
      <c r="C987" s="2"/>
      <c r="D987" s="2"/>
      <c r="E987" s="2"/>
      <c r="F987" s="2"/>
    </row>
    <row r="988" spans="1:6">
      <c r="A988" s="2">
        <v>19.939999999999799</v>
      </c>
      <c r="B988" s="2">
        <v>4.5599999999998904</v>
      </c>
      <c r="C988" s="2"/>
      <c r="D988" s="2"/>
      <c r="E988" s="2"/>
      <c r="F988" s="2"/>
    </row>
    <row r="989" spans="1:6">
      <c r="A989" s="2">
        <v>19.9499999999998</v>
      </c>
      <c r="B989" s="4">
        <v>4.5499999999998897</v>
      </c>
      <c r="C989" s="2"/>
      <c r="D989" s="2"/>
      <c r="E989" s="2"/>
      <c r="F989" s="2"/>
    </row>
    <row r="990" spans="1:6">
      <c r="A990" s="2">
        <v>19.959999999999798</v>
      </c>
      <c r="B990" s="2">
        <v>4.5399999999998899</v>
      </c>
      <c r="C990" s="2"/>
      <c r="D990" s="2"/>
      <c r="E990" s="2"/>
      <c r="F990" s="2"/>
    </row>
    <row r="991" spans="1:6">
      <c r="A991" s="2">
        <v>19.9699999999998</v>
      </c>
      <c r="B991" s="2">
        <v>4.5299999999998901</v>
      </c>
      <c r="C991" s="2"/>
      <c r="D991" s="2"/>
      <c r="E991" s="2"/>
      <c r="F991" s="2"/>
    </row>
    <row r="992" spans="1:6">
      <c r="A992" s="2">
        <v>19.979999999999801</v>
      </c>
      <c r="B992" s="4">
        <v>4.5199999999998903</v>
      </c>
      <c r="C992" s="2"/>
      <c r="D992" s="2"/>
      <c r="E992" s="2"/>
      <c r="F992" s="2"/>
    </row>
    <row r="993" spans="1:6">
      <c r="A993" s="2">
        <v>19.989999999999799</v>
      </c>
      <c r="B993" s="2">
        <v>4.5099999999998897</v>
      </c>
      <c r="C993" s="2"/>
      <c r="D993" s="2"/>
      <c r="E993" s="2"/>
      <c r="F993" s="2"/>
    </row>
    <row r="994" spans="1:6">
      <c r="A994" s="2">
        <v>19.999999999999801</v>
      </c>
      <c r="B994" s="4">
        <v>4.4999999999998899</v>
      </c>
      <c r="C994" s="2"/>
      <c r="D994" s="2"/>
      <c r="E994" s="2"/>
      <c r="F994" s="2"/>
    </row>
    <row r="995" spans="1:6">
      <c r="A995" s="2">
        <v>20.009999999999799</v>
      </c>
      <c r="B995" s="2">
        <v>4.4899999999998901</v>
      </c>
      <c r="C995" s="2"/>
      <c r="D995" s="2"/>
      <c r="E995" s="2"/>
      <c r="F995" s="2"/>
    </row>
    <row r="996" spans="1:6">
      <c r="A996" s="2">
        <v>20.019999999999801</v>
      </c>
      <c r="B996" s="2">
        <v>4.4799999999998903</v>
      </c>
      <c r="C996" s="2"/>
      <c r="D996" s="2"/>
      <c r="E996" s="2"/>
      <c r="F996" s="2"/>
    </row>
    <row r="997" spans="1:6">
      <c r="A997" s="2">
        <v>20.029999999999799</v>
      </c>
      <c r="B997" s="4">
        <v>4.4699999999998896</v>
      </c>
      <c r="C997" s="2"/>
      <c r="D997" s="2"/>
      <c r="E997" s="2"/>
      <c r="F997" s="2"/>
    </row>
    <row r="998" spans="1:6">
      <c r="A998" s="2">
        <v>20.0399999999998</v>
      </c>
      <c r="B998" s="2">
        <v>4.4599999999998898</v>
      </c>
      <c r="C998" s="2"/>
      <c r="D998" s="2"/>
      <c r="E998" s="2"/>
      <c r="F998" s="2"/>
    </row>
    <row r="999" spans="1:6">
      <c r="A999" s="2">
        <v>20.049999999999802</v>
      </c>
      <c r="B999" s="4">
        <v>4.44999999999989</v>
      </c>
      <c r="C999" s="2"/>
      <c r="D999" s="2"/>
      <c r="E999" s="2"/>
      <c r="F999" s="2"/>
    </row>
    <row r="1000" spans="1:6">
      <c r="A1000" s="2">
        <v>20.0599999999998</v>
      </c>
      <c r="B1000" s="2">
        <v>4.4399999999998796</v>
      </c>
      <c r="C1000" s="2"/>
      <c r="D1000" s="2"/>
      <c r="E1000" s="2"/>
      <c r="F1000" s="2"/>
    </row>
    <row r="1001" spans="1:6">
      <c r="A1001" s="2">
        <v>20.069999999999801</v>
      </c>
      <c r="B1001" s="2">
        <v>4.4299999999998798</v>
      </c>
      <c r="C1001" s="2"/>
      <c r="D1001" s="2"/>
      <c r="E1001" s="2"/>
      <c r="F1001" s="2"/>
    </row>
    <row r="1002" spans="1:6">
      <c r="A1002" s="2">
        <v>20.079999999999799</v>
      </c>
      <c r="B1002" s="4">
        <v>4.41999999999988</v>
      </c>
      <c r="C1002" s="2"/>
      <c r="D1002" s="2"/>
      <c r="E1002" s="2"/>
      <c r="F1002" s="2"/>
    </row>
    <row r="1003" spans="1:6">
      <c r="A1003" s="2">
        <v>20.089999999999801</v>
      </c>
      <c r="B1003" s="2">
        <v>4.4099999999998802</v>
      </c>
      <c r="C1003" s="2"/>
      <c r="D1003" s="2"/>
      <c r="E1003" s="2"/>
      <c r="F1003" s="2"/>
    </row>
    <row r="1004" spans="1:6">
      <c r="A1004" s="2">
        <v>20.099999999999799</v>
      </c>
      <c r="B1004" s="4">
        <v>4.3999999999998796</v>
      </c>
      <c r="C1004" s="2"/>
      <c r="D1004" s="2"/>
      <c r="E1004" s="2"/>
      <c r="F1004" s="2"/>
    </row>
    <row r="1005" spans="1:6">
      <c r="A1005" s="2">
        <v>20.1099999999998</v>
      </c>
      <c r="B1005" s="2">
        <v>4.3899999999998798</v>
      </c>
      <c r="C1005" s="2"/>
      <c r="D1005" s="2"/>
      <c r="E1005" s="2"/>
      <c r="F1005" s="2"/>
    </row>
    <row r="1006" spans="1:6">
      <c r="A1006" s="2">
        <v>20.119999999999798</v>
      </c>
      <c r="B1006" s="2">
        <v>4.37999999999988</v>
      </c>
      <c r="C1006" s="2"/>
      <c r="D1006" s="2"/>
      <c r="E1006" s="2"/>
      <c r="F1006" s="2"/>
    </row>
    <row r="1007" spans="1:6">
      <c r="A1007" s="2">
        <v>20.1299999999998</v>
      </c>
      <c r="B1007" s="4">
        <v>4.3699999999998802</v>
      </c>
      <c r="C1007" s="2"/>
      <c r="D1007" s="2"/>
      <c r="E1007" s="2"/>
      <c r="F1007" s="2"/>
    </row>
    <row r="1008" spans="1:6">
      <c r="A1008" s="2">
        <v>20.139999999999802</v>
      </c>
      <c r="B1008" s="2">
        <v>4.3599999999998804</v>
      </c>
      <c r="C1008" s="2"/>
      <c r="D1008" s="2"/>
      <c r="E1008" s="2"/>
      <c r="F1008" s="2"/>
    </row>
    <row r="1009" spans="1:6">
      <c r="A1009" s="2">
        <v>20.1499999999998</v>
      </c>
      <c r="B1009" s="4">
        <v>4.3499999999998797</v>
      </c>
      <c r="C1009" s="2"/>
      <c r="D1009" s="2"/>
      <c r="E1009" s="2"/>
      <c r="F1009" s="2"/>
    </row>
    <row r="1010" spans="1:6">
      <c r="A1010" s="2">
        <v>20.159999999999801</v>
      </c>
      <c r="B1010" s="2">
        <v>4.33999999999988</v>
      </c>
      <c r="C1010" s="2"/>
      <c r="D1010" s="2"/>
      <c r="E1010" s="2"/>
      <c r="F1010" s="2"/>
    </row>
    <row r="1011" spans="1:6">
      <c r="A1011" s="2">
        <v>20.169999999999799</v>
      </c>
      <c r="B1011" s="2">
        <v>4.3299999999998802</v>
      </c>
      <c r="C1011" s="2"/>
      <c r="D1011" s="2"/>
      <c r="E1011" s="2"/>
      <c r="F1011" s="2"/>
    </row>
    <row r="1012" spans="1:6">
      <c r="A1012" s="2">
        <v>20.179999999999801</v>
      </c>
      <c r="B1012" s="4">
        <v>4.3199999999998804</v>
      </c>
      <c r="C1012" s="2"/>
      <c r="D1012" s="2"/>
      <c r="E1012" s="2"/>
      <c r="F1012" s="2"/>
    </row>
    <row r="1013" spans="1:6">
      <c r="A1013" s="2">
        <v>20.189999999999799</v>
      </c>
      <c r="B1013" s="2">
        <v>4.3099999999998797</v>
      </c>
      <c r="C1013" s="2"/>
      <c r="D1013" s="2"/>
      <c r="E1013" s="2"/>
      <c r="F1013" s="2"/>
    </row>
    <row r="1014" spans="1:6">
      <c r="A1014" s="2">
        <v>20.1999999999998</v>
      </c>
      <c r="B1014" s="4">
        <v>4.2999999999998799</v>
      </c>
      <c r="C1014" s="2"/>
      <c r="D1014" s="2"/>
      <c r="E1014" s="2"/>
      <c r="F1014" s="2"/>
    </row>
    <row r="1015" spans="1:6">
      <c r="A1015" s="2">
        <v>20.209999999999798</v>
      </c>
      <c r="B1015" s="2">
        <v>4.2899999999998704</v>
      </c>
      <c r="C1015" s="2"/>
      <c r="D1015" s="2"/>
      <c r="E1015" s="2"/>
      <c r="F1015" s="2"/>
    </row>
    <row r="1016" spans="1:6">
      <c r="A1016" s="2">
        <v>20.2199999999998</v>
      </c>
      <c r="B1016" s="2">
        <v>4.2799999999998697</v>
      </c>
      <c r="C1016" s="2"/>
      <c r="D1016" s="2"/>
      <c r="E1016" s="2"/>
      <c r="F1016" s="2"/>
    </row>
    <row r="1017" spans="1:6">
      <c r="A1017" s="2">
        <v>20.229999999999801</v>
      </c>
      <c r="B1017" s="4">
        <v>4.2699999999998699</v>
      </c>
      <c r="C1017" s="2"/>
      <c r="D1017" s="2"/>
      <c r="E1017" s="2"/>
      <c r="F1017" s="2"/>
    </row>
    <row r="1018" spans="1:6">
      <c r="A1018" s="2">
        <v>20.239999999999799</v>
      </c>
      <c r="B1018" s="2">
        <v>4.2599999999998701</v>
      </c>
      <c r="C1018" s="2"/>
      <c r="D1018" s="2"/>
      <c r="E1018" s="2"/>
      <c r="F1018" s="2"/>
    </row>
    <row r="1019" spans="1:6">
      <c r="A1019" s="2">
        <v>20.249999999999801</v>
      </c>
      <c r="B1019" s="4">
        <v>4.2499999999998703</v>
      </c>
      <c r="C1019" s="2"/>
      <c r="D1019" s="2"/>
      <c r="E1019" s="2"/>
      <c r="F1019" s="2"/>
    </row>
    <row r="1020" spans="1:6">
      <c r="A1020" s="2">
        <v>20.259999999999799</v>
      </c>
      <c r="B1020" s="2">
        <v>4.2399999999998697</v>
      </c>
      <c r="C1020" s="2"/>
      <c r="D1020" s="2"/>
      <c r="E1020" s="2"/>
      <c r="F1020" s="2"/>
    </row>
    <row r="1021" spans="1:6">
      <c r="A1021" s="2">
        <v>20.269999999999801</v>
      </c>
      <c r="B1021" s="2">
        <v>4.2299999999998699</v>
      </c>
      <c r="C1021" s="2"/>
      <c r="D1021" s="2"/>
      <c r="E1021" s="2"/>
      <c r="F1021" s="2"/>
    </row>
    <row r="1022" spans="1:6">
      <c r="A1022" s="2">
        <v>20.279999999999799</v>
      </c>
      <c r="B1022" s="4">
        <v>4.2199999999998701</v>
      </c>
      <c r="C1022" s="2"/>
      <c r="D1022" s="2"/>
      <c r="E1022" s="2"/>
      <c r="F1022" s="2"/>
    </row>
    <row r="1023" spans="1:6">
      <c r="A1023" s="2">
        <v>20.2899999999998</v>
      </c>
      <c r="B1023" s="2">
        <v>4.2099999999998703</v>
      </c>
      <c r="C1023" s="2"/>
      <c r="D1023" s="2"/>
      <c r="E1023" s="2"/>
      <c r="F1023" s="2"/>
    </row>
    <row r="1024" spans="1:6">
      <c r="A1024" s="2">
        <v>20.299999999999802</v>
      </c>
      <c r="B1024" s="4">
        <v>4.1999999999998696</v>
      </c>
      <c r="C1024" s="2"/>
      <c r="D1024" s="2"/>
      <c r="E1024" s="2"/>
      <c r="F1024" s="2"/>
    </row>
    <row r="1025" spans="1:6">
      <c r="A1025" s="2">
        <v>20.3099999999998</v>
      </c>
      <c r="B1025" s="2">
        <v>4.1899999999998698</v>
      </c>
      <c r="C1025" s="2"/>
      <c r="D1025" s="2"/>
      <c r="E1025" s="2"/>
      <c r="F1025" s="2"/>
    </row>
    <row r="1026" spans="1:6">
      <c r="A1026" s="2">
        <v>20.319999999999801</v>
      </c>
      <c r="B1026" s="2">
        <v>4.17999999999987</v>
      </c>
      <c r="C1026" s="2"/>
      <c r="D1026" s="2"/>
      <c r="E1026" s="2"/>
      <c r="F1026" s="2"/>
    </row>
    <row r="1027" spans="1:6">
      <c r="A1027" s="2">
        <v>20.329999999999799</v>
      </c>
      <c r="B1027" s="4">
        <v>4.1699999999998703</v>
      </c>
      <c r="C1027" s="2"/>
      <c r="D1027" s="2"/>
      <c r="E1027" s="2"/>
      <c r="F1027" s="2"/>
    </row>
    <row r="1028" spans="1:6">
      <c r="A1028" s="2">
        <v>20.339999999999801</v>
      </c>
      <c r="B1028" s="2">
        <v>4.1599999999998696</v>
      </c>
      <c r="C1028" s="2"/>
      <c r="D1028" s="2"/>
      <c r="E1028" s="2"/>
      <c r="F1028" s="2"/>
    </row>
    <row r="1029" spans="1:6">
      <c r="A1029" s="2">
        <v>20.349999999999799</v>
      </c>
      <c r="B1029" s="4">
        <v>4.14999999999986</v>
      </c>
      <c r="C1029" s="2"/>
      <c r="D1029" s="2"/>
      <c r="E1029" s="2"/>
      <c r="F1029" s="2"/>
    </row>
    <row r="1030" spans="1:6">
      <c r="A1030" s="2">
        <v>20.3599999999998</v>
      </c>
      <c r="B1030" s="2">
        <v>4.1399999999998602</v>
      </c>
      <c r="C1030" s="2"/>
      <c r="D1030" s="2"/>
      <c r="E1030" s="2"/>
      <c r="F1030" s="2"/>
    </row>
    <row r="1031" spans="1:6">
      <c r="A1031" s="2">
        <v>20.369999999999798</v>
      </c>
      <c r="B1031" s="2">
        <v>4.1299999999998596</v>
      </c>
      <c r="C1031" s="2"/>
      <c r="D1031" s="2"/>
      <c r="E1031" s="2"/>
      <c r="F1031" s="2"/>
    </row>
    <row r="1032" spans="1:6">
      <c r="A1032" s="2">
        <v>20.3799999999998</v>
      </c>
      <c r="B1032" s="4">
        <v>4.1199999999998598</v>
      </c>
      <c r="C1032" s="2"/>
      <c r="D1032" s="2"/>
      <c r="E1032" s="2"/>
      <c r="F1032" s="2"/>
    </row>
    <row r="1033" spans="1:6">
      <c r="A1033" s="2">
        <v>20.389999999999802</v>
      </c>
      <c r="B1033" s="2">
        <v>4.10999999999986</v>
      </c>
      <c r="C1033" s="2"/>
      <c r="D1033" s="2"/>
      <c r="E1033" s="2"/>
      <c r="F1033" s="2"/>
    </row>
    <row r="1034" spans="1:6">
      <c r="A1034" s="2">
        <v>20.3999999999998</v>
      </c>
      <c r="B1034" s="4">
        <v>4.0999999999998602</v>
      </c>
      <c r="C1034" s="2"/>
      <c r="D1034" s="2"/>
      <c r="E1034" s="2"/>
      <c r="F1034" s="2"/>
    </row>
    <row r="1035" spans="1:6">
      <c r="A1035" s="2">
        <v>20.409999999999801</v>
      </c>
      <c r="B1035" s="2">
        <v>4.0899999999998604</v>
      </c>
      <c r="C1035" s="2"/>
      <c r="D1035" s="2"/>
      <c r="E1035" s="2"/>
      <c r="F1035" s="2"/>
    </row>
    <row r="1036" spans="1:6">
      <c r="A1036" s="2">
        <v>20.419999999999799</v>
      </c>
      <c r="B1036" s="2">
        <v>4.0799999999998597</v>
      </c>
      <c r="C1036" s="2"/>
      <c r="D1036" s="2"/>
      <c r="E1036" s="2"/>
      <c r="F1036" s="2"/>
    </row>
    <row r="1037" spans="1:6">
      <c r="A1037" s="2">
        <v>20.429999999999801</v>
      </c>
      <c r="B1037" s="4">
        <v>4.06999999999986</v>
      </c>
      <c r="C1037" s="2"/>
      <c r="D1037" s="2"/>
      <c r="E1037" s="2"/>
      <c r="F1037" s="2"/>
    </row>
    <row r="1038" spans="1:6">
      <c r="A1038" s="2">
        <v>20.439999999999799</v>
      </c>
      <c r="B1038" s="2">
        <v>4.0599999999998602</v>
      </c>
      <c r="C1038" s="2"/>
      <c r="D1038" s="2"/>
      <c r="E1038" s="2"/>
      <c r="F1038" s="2"/>
    </row>
    <row r="1039" spans="1:6">
      <c r="A1039" s="2">
        <v>20.4499999999998</v>
      </c>
      <c r="B1039" s="4">
        <v>4.0499999999998604</v>
      </c>
      <c r="C1039" s="2"/>
      <c r="D1039" s="2"/>
      <c r="E1039" s="2"/>
      <c r="F1039" s="2"/>
    </row>
    <row r="1040" spans="1:6">
      <c r="A1040" s="2">
        <v>20.459999999999798</v>
      </c>
      <c r="B1040" s="2">
        <v>4.0399999999998597</v>
      </c>
      <c r="C1040" s="2"/>
      <c r="D1040" s="2"/>
      <c r="E1040" s="2"/>
      <c r="F1040" s="2"/>
    </row>
    <row r="1041" spans="1:6">
      <c r="A1041" s="2">
        <v>20.4699999999998</v>
      </c>
      <c r="B1041" s="2">
        <v>4.0299999999998599</v>
      </c>
      <c r="C1041" s="2"/>
      <c r="D1041" s="2"/>
      <c r="E1041" s="2"/>
      <c r="F1041" s="2"/>
    </row>
    <row r="1042" spans="1:6">
      <c r="A1042" s="2">
        <v>20.479999999999801</v>
      </c>
      <c r="B1042" s="4">
        <v>4.0199999999998601</v>
      </c>
      <c r="C1042" s="2"/>
      <c r="D1042" s="2"/>
      <c r="E1042" s="2"/>
      <c r="F1042" s="2"/>
    </row>
    <row r="1043" spans="1:6">
      <c r="A1043" s="2">
        <v>20.489999999999799</v>
      </c>
      <c r="B1043" s="2">
        <v>4.0099999999998603</v>
      </c>
      <c r="C1043" s="2"/>
      <c r="D1043" s="2"/>
      <c r="E1043" s="2"/>
      <c r="F1043" s="2"/>
    </row>
    <row r="1044" spans="1:6">
      <c r="A1044" s="2">
        <v>20.499999999999801</v>
      </c>
      <c r="B1044" s="4">
        <v>3.9999999999998499</v>
      </c>
      <c r="C1044" s="2"/>
      <c r="D1044" s="2"/>
      <c r="E1044" s="2"/>
      <c r="F1044" s="2"/>
    </row>
    <row r="1045" spans="1:6">
      <c r="A1045" s="2">
        <v>20.509999999999799</v>
      </c>
      <c r="B1045" s="2">
        <v>3.9899999999998501</v>
      </c>
      <c r="C1045" s="2"/>
      <c r="D1045" s="2"/>
      <c r="E1045" s="2"/>
      <c r="F1045" s="2"/>
    </row>
    <row r="1046" spans="1:6">
      <c r="A1046" s="2">
        <v>20.519999999999801</v>
      </c>
      <c r="B1046" s="2">
        <v>3.9799999999998499</v>
      </c>
      <c r="C1046" s="2"/>
      <c r="D1046" s="2"/>
      <c r="E1046" s="2"/>
      <c r="F1046" s="2"/>
    </row>
    <row r="1047" spans="1:6">
      <c r="A1047" s="2">
        <v>20.529999999999799</v>
      </c>
      <c r="B1047" s="4">
        <v>3.9699999999998501</v>
      </c>
      <c r="C1047" s="2"/>
      <c r="D1047" s="2"/>
      <c r="E1047" s="2"/>
      <c r="F1047" s="2"/>
    </row>
    <row r="1048" spans="1:6">
      <c r="A1048" s="2">
        <v>20.5399999999998</v>
      </c>
      <c r="B1048" s="2">
        <v>3.9599999999998499</v>
      </c>
      <c r="C1048" s="2"/>
      <c r="D1048" s="2"/>
      <c r="E1048" s="2"/>
      <c r="F1048" s="2"/>
    </row>
    <row r="1049" spans="1:6">
      <c r="A1049" s="2">
        <v>20.549999999999802</v>
      </c>
      <c r="B1049" s="4">
        <v>3.9499999999998501</v>
      </c>
      <c r="C1049" s="2"/>
      <c r="D1049" s="2"/>
      <c r="E1049" s="2"/>
      <c r="F1049" s="2"/>
    </row>
    <row r="1050" spans="1:6">
      <c r="A1050" s="2">
        <v>20.5599999999998</v>
      </c>
      <c r="B1050" s="2">
        <v>3.9399999999998498</v>
      </c>
      <c r="C1050" s="2"/>
      <c r="D1050" s="2"/>
      <c r="E1050" s="2"/>
      <c r="F1050" s="2"/>
    </row>
    <row r="1051" spans="1:6">
      <c r="A1051" s="2">
        <v>20.569999999999801</v>
      </c>
      <c r="B1051" s="2">
        <v>3.9299999999998501</v>
      </c>
      <c r="C1051" s="2"/>
      <c r="D1051" s="2"/>
      <c r="E1051" s="2"/>
      <c r="F1051" s="2"/>
    </row>
    <row r="1052" spans="1:6">
      <c r="A1052" s="2">
        <v>20.579999999999799</v>
      </c>
      <c r="B1052" s="4">
        <v>3.9199999999998498</v>
      </c>
      <c r="C1052" s="2"/>
      <c r="D1052" s="2"/>
      <c r="E1052" s="2"/>
      <c r="F1052" s="2"/>
    </row>
    <row r="1053" spans="1:6">
      <c r="A1053" s="2">
        <v>20.589999999999801</v>
      </c>
      <c r="B1053" s="2">
        <v>3.90999999999985</v>
      </c>
      <c r="C1053" s="2"/>
      <c r="D1053" s="2"/>
      <c r="E1053" s="2"/>
      <c r="F1053" s="2"/>
    </row>
    <row r="1054" spans="1:6">
      <c r="A1054" s="2">
        <v>20.599999999999799</v>
      </c>
      <c r="B1054" s="4">
        <v>3.8999999999998498</v>
      </c>
      <c r="C1054" s="2"/>
      <c r="D1054" s="2"/>
      <c r="E1054" s="2"/>
      <c r="F1054" s="2"/>
    </row>
    <row r="1055" spans="1:6">
      <c r="A1055" s="2">
        <v>20.6099999999998</v>
      </c>
      <c r="B1055" s="2">
        <v>3.88999999999985</v>
      </c>
      <c r="C1055" s="2"/>
      <c r="D1055" s="2"/>
      <c r="E1055" s="2"/>
      <c r="F1055" s="2"/>
    </row>
    <row r="1056" spans="1:6">
      <c r="A1056" s="2">
        <v>20.619999999999798</v>
      </c>
      <c r="B1056" s="2">
        <v>3.8799999999998498</v>
      </c>
      <c r="C1056" s="2"/>
      <c r="D1056" s="2"/>
      <c r="E1056" s="2"/>
      <c r="F1056" s="2"/>
    </row>
    <row r="1057" spans="1:6">
      <c r="A1057" s="2">
        <v>20.6299999999998</v>
      </c>
      <c r="B1057" s="4">
        <v>3.86999999999985</v>
      </c>
      <c r="C1057" s="2"/>
      <c r="D1057" s="2"/>
      <c r="E1057" s="2"/>
      <c r="F1057" s="2"/>
    </row>
    <row r="1058" spans="1:6">
      <c r="A1058" s="2">
        <v>20.639999999999802</v>
      </c>
      <c r="B1058" s="2">
        <v>3.8599999999998502</v>
      </c>
      <c r="C1058" s="2"/>
      <c r="D1058" s="2"/>
      <c r="E1058" s="2"/>
      <c r="F1058" s="2"/>
    </row>
    <row r="1059" spans="1:6">
      <c r="A1059" s="2">
        <v>20.6499999999998</v>
      </c>
      <c r="B1059" s="4">
        <v>3.8499999999998402</v>
      </c>
      <c r="C1059" s="2"/>
      <c r="D1059" s="2"/>
      <c r="E1059" s="2"/>
      <c r="F1059" s="2"/>
    </row>
    <row r="1060" spans="1:6">
      <c r="A1060" s="2">
        <v>20.659999999999801</v>
      </c>
      <c r="B1060" s="2">
        <v>3.83999999999984</v>
      </c>
      <c r="C1060" s="2"/>
      <c r="D1060" s="2"/>
      <c r="E1060" s="2"/>
      <c r="F1060" s="2"/>
    </row>
    <row r="1061" spans="1:6">
      <c r="A1061" s="2">
        <v>20.669999999999799</v>
      </c>
      <c r="B1061" s="2">
        <v>3.8299999999998402</v>
      </c>
      <c r="C1061" s="2"/>
      <c r="D1061" s="2"/>
      <c r="E1061" s="2"/>
      <c r="F1061" s="2"/>
    </row>
    <row r="1062" spans="1:6">
      <c r="A1062" s="2">
        <v>20.679999999999801</v>
      </c>
      <c r="B1062" s="4">
        <v>3.81999999999984</v>
      </c>
      <c r="C1062" s="2"/>
      <c r="D1062" s="2"/>
      <c r="E1062" s="2"/>
      <c r="F1062" s="2"/>
    </row>
    <row r="1063" spans="1:6">
      <c r="A1063" s="2">
        <v>20.689999999999799</v>
      </c>
      <c r="B1063" s="2">
        <v>3.8099999999998402</v>
      </c>
      <c r="C1063" s="2"/>
      <c r="D1063" s="2"/>
      <c r="E1063" s="2"/>
      <c r="F1063" s="2"/>
    </row>
    <row r="1064" spans="1:6">
      <c r="A1064" s="2">
        <v>20.6999999999998</v>
      </c>
      <c r="B1064" s="4">
        <v>3.79999999999984</v>
      </c>
      <c r="C1064" s="2"/>
      <c r="D1064" s="2"/>
      <c r="E1064" s="2"/>
      <c r="F1064" s="2"/>
    </row>
    <row r="1065" spans="1:6">
      <c r="A1065" s="2">
        <v>20.709999999999798</v>
      </c>
      <c r="B1065" s="2">
        <v>3.7899999999998402</v>
      </c>
      <c r="C1065" s="2"/>
      <c r="D1065" s="2"/>
      <c r="E1065" s="2"/>
      <c r="F1065" s="2"/>
    </row>
    <row r="1066" spans="1:6">
      <c r="A1066" s="2">
        <v>20.7199999999998</v>
      </c>
      <c r="B1066" s="2">
        <v>3.7799999999998399</v>
      </c>
      <c r="C1066" s="2"/>
      <c r="D1066" s="2"/>
      <c r="E1066" s="2"/>
      <c r="F1066" s="2"/>
    </row>
    <row r="1067" spans="1:6">
      <c r="A1067" s="2">
        <v>20.729999999999801</v>
      </c>
      <c r="B1067" s="4">
        <v>3.7699999999998401</v>
      </c>
      <c r="C1067" s="2"/>
      <c r="D1067" s="2"/>
      <c r="E1067" s="2"/>
      <c r="F1067" s="2"/>
    </row>
    <row r="1068" spans="1:6">
      <c r="A1068" s="2">
        <v>20.739999999999799</v>
      </c>
      <c r="B1068" s="2">
        <v>3.7599999999998399</v>
      </c>
      <c r="C1068" s="2"/>
      <c r="D1068" s="2"/>
      <c r="E1068" s="2"/>
      <c r="F1068" s="2"/>
    </row>
    <row r="1069" spans="1:6">
      <c r="A1069" s="2">
        <v>20.749999999999801</v>
      </c>
      <c r="B1069" s="4">
        <v>3.7499999999998401</v>
      </c>
      <c r="C1069" s="2"/>
      <c r="D1069" s="2"/>
      <c r="E1069" s="2"/>
      <c r="F1069" s="2"/>
    </row>
    <row r="1070" spans="1:6">
      <c r="A1070" s="2">
        <v>20.759999999999799</v>
      </c>
      <c r="B1070" s="2">
        <v>3.7399999999998399</v>
      </c>
      <c r="C1070" s="2"/>
      <c r="D1070" s="2"/>
      <c r="E1070" s="2"/>
      <c r="F1070" s="2"/>
    </row>
    <row r="1071" spans="1:6">
      <c r="A1071" s="2">
        <v>20.769999999999801</v>
      </c>
      <c r="B1071" s="2">
        <v>3.7299999999998401</v>
      </c>
      <c r="C1071" s="2"/>
      <c r="D1071" s="2"/>
      <c r="E1071" s="2"/>
      <c r="F1071" s="2"/>
    </row>
    <row r="1072" spans="1:6">
      <c r="A1072" s="2">
        <v>20.779999999999799</v>
      </c>
      <c r="B1072" s="4">
        <v>3.7199999999998399</v>
      </c>
      <c r="C1072" s="2"/>
      <c r="D1072" s="2"/>
      <c r="E1072" s="2"/>
      <c r="F1072" s="2"/>
    </row>
    <row r="1073" spans="1:6">
      <c r="A1073" s="2">
        <v>20.7899999999998</v>
      </c>
      <c r="B1073" s="2">
        <v>3.7099999999998401</v>
      </c>
      <c r="C1073" s="2"/>
      <c r="D1073" s="2"/>
      <c r="E1073" s="2"/>
      <c r="F1073" s="2"/>
    </row>
    <row r="1074" spans="1:6">
      <c r="A1074" s="2">
        <v>20.799999999999802</v>
      </c>
      <c r="B1074" s="4">
        <v>3.6999999999998301</v>
      </c>
      <c r="C1074" s="2"/>
      <c r="D1074" s="2"/>
      <c r="E1074" s="2"/>
      <c r="F1074" s="2"/>
    </row>
    <row r="1075" spans="1:6">
      <c r="A1075" s="2">
        <v>20.8099999999998</v>
      </c>
      <c r="B1075" s="2">
        <v>3.6899999999998299</v>
      </c>
      <c r="C1075" s="2"/>
      <c r="D1075" s="2"/>
      <c r="E1075" s="2"/>
      <c r="F1075" s="2"/>
    </row>
    <row r="1076" spans="1:6">
      <c r="A1076" s="2">
        <v>20.819999999999801</v>
      </c>
      <c r="B1076" s="2">
        <v>3.6799999999998301</v>
      </c>
      <c r="C1076" s="2"/>
      <c r="D1076" s="2"/>
      <c r="E1076" s="2"/>
      <c r="F1076" s="2"/>
    </row>
    <row r="1077" spans="1:6">
      <c r="A1077" s="2">
        <v>20.829999999999799</v>
      </c>
      <c r="B1077" s="4">
        <v>3.6699999999998298</v>
      </c>
      <c r="C1077" s="2"/>
      <c r="D1077" s="2"/>
      <c r="E1077" s="2"/>
      <c r="F1077" s="2"/>
    </row>
    <row r="1078" spans="1:6">
      <c r="A1078" s="2">
        <v>20.839999999999801</v>
      </c>
      <c r="B1078" s="2">
        <v>3.6599999999998301</v>
      </c>
      <c r="C1078" s="2"/>
      <c r="D1078" s="2"/>
      <c r="E1078" s="2"/>
      <c r="F1078" s="2"/>
    </row>
    <row r="1079" spans="1:6">
      <c r="A1079" s="2">
        <v>20.849999999999799</v>
      </c>
      <c r="B1079" s="4">
        <v>3.6499999999998298</v>
      </c>
      <c r="C1079" s="2"/>
      <c r="D1079" s="2"/>
      <c r="E1079" s="2"/>
      <c r="F1079" s="2"/>
    </row>
    <row r="1080" spans="1:6">
      <c r="A1080" s="2">
        <v>20.8599999999998</v>
      </c>
      <c r="B1080" s="2">
        <v>3.63999999999983</v>
      </c>
      <c r="C1080" s="2"/>
      <c r="D1080" s="2"/>
      <c r="E1080" s="2"/>
      <c r="F1080" s="2"/>
    </row>
    <row r="1081" spans="1:6">
      <c r="A1081" s="2">
        <v>20.869999999999798</v>
      </c>
      <c r="B1081" s="2">
        <v>3.6299999999998298</v>
      </c>
      <c r="C1081" s="2"/>
      <c r="D1081" s="2"/>
      <c r="E1081" s="2"/>
      <c r="F1081" s="2"/>
    </row>
    <row r="1082" spans="1:6">
      <c r="A1082" s="2">
        <v>20.8799999999998</v>
      </c>
      <c r="B1082" s="4">
        <v>3.61999999999983</v>
      </c>
      <c r="C1082" s="2"/>
      <c r="D1082" s="2"/>
      <c r="E1082" s="2"/>
      <c r="F1082" s="2"/>
    </row>
    <row r="1083" spans="1:6">
      <c r="A1083" s="2">
        <v>20.889999999999802</v>
      </c>
      <c r="B1083" s="2">
        <v>3.6099999999998298</v>
      </c>
      <c r="C1083" s="2"/>
      <c r="D1083" s="2"/>
      <c r="E1083" s="2"/>
      <c r="F1083" s="2"/>
    </row>
    <row r="1084" spans="1:6">
      <c r="A1084" s="2">
        <v>20.8999999999998</v>
      </c>
      <c r="B1084" s="4">
        <v>3.59999999999983</v>
      </c>
      <c r="C1084" s="2"/>
      <c r="D1084" s="2"/>
      <c r="E1084" s="2"/>
      <c r="F1084" s="2"/>
    </row>
    <row r="1085" spans="1:6">
      <c r="A1085" s="2">
        <v>20.909999999999801</v>
      </c>
      <c r="B1085" s="2">
        <v>3.5899999999998302</v>
      </c>
      <c r="C1085" s="2"/>
      <c r="D1085" s="2"/>
      <c r="E1085" s="2"/>
      <c r="F1085" s="2"/>
    </row>
    <row r="1086" spans="1:6">
      <c r="A1086" s="2">
        <v>20.919999999999799</v>
      </c>
      <c r="B1086" s="2">
        <v>3.57999999999983</v>
      </c>
      <c r="C1086" s="2"/>
      <c r="D1086" s="2"/>
      <c r="E1086" s="2"/>
      <c r="F1086" s="2"/>
    </row>
    <row r="1087" spans="1:6">
      <c r="A1087" s="2">
        <v>20.929999999999801</v>
      </c>
      <c r="B1087" s="4">
        <v>3.5699999999998302</v>
      </c>
      <c r="C1087" s="2"/>
      <c r="D1087" s="2"/>
      <c r="E1087" s="2"/>
      <c r="F1087" s="2"/>
    </row>
    <row r="1088" spans="1:6">
      <c r="A1088" s="2">
        <v>20.939999999999799</v>
      </c>
      <c r="B1088" s="2">
        <v>3.55999999999983</v>
      </c>
      <c r="C1088" s="2"/>
      <c r="D1088" s="2"/>
      <c r="E1088" s="2"/>
      <c r="F1088" s="2"/>
    </row>
    <row r="1089" spans="1:6">
      <c r="A1089" s="2">
        <v>20.9499999999998</v>
      </c>
      <c r="B1089" s="4">
        <v>3.54999999999982</v>
      </c>
      <c r="C1089" s="2"/>
      <c r="D1089" s="2"/>
      <c r="E1089" s="2"/>
      <c r="F1089" s="2"/>
    </row>
    <row r="1090" spans="1:6">
      <c r="A1090" s="2">
        <v>20.959999999999798</v>
      </c>
      <c r="B1090" s="2">
        <v>3.5399999999998202</v>
      </c>
      <c r="C1090" s="2"/>
      <c r="D1090" s="2"/>
      <c r="E1090" s="2"/>
      <c r="F1090" s="2"/>
    </row>
    <row r="1091" spans="1:6">
      <c r="A1091" s="2">
        <v>20.9699999999998</v>
      </c>
      <c r="B1091" s="2">
        <v>3.5299999999998199</v>
      </c>
      <c r="C1091" s="2"/>
      <c r="D1091" s="2"/>
      <c r="E1091" s="2"/>
      <c r="F1091" s="2"/>
    </row>
    <row r="1092" spans="1:6">
      <c r="A1092" s="2">
        <v>20.979999999999801</v>
      </c>
      <c r="B1092" s="4">
        <v>3.5199999999998202</v>
      </c>
      <c r="C1092" s="2"/>
      <c r="D1092" s="2"/>
      <c r="E1092" s="2"/>
      <c r="F1092" s="2"/>
    </row>
    <row r="1093" spans="1:6">
      <c r="A1093" s="2">
        <v>20.989999999999799</v>
      </c>
      <c r="B1093" s="2">
        <v>3.5099999999998199</v>
      </c>
      <c r="C1093" s="2"/>
      <c r="D1093" s="2"/>
      <c r="E1093" s="2"/>
      <c r="F1093" s="2"/>
    </row>
    <row r="1094" spans="1:6">
      <c r="A1094" s="2">
        <v>20.999999999999801</v>
      </c>
      <c r="B1094" s="4">
        <v>3.4999999999998201</v>
      </c>
      <c r="C1094" s="2"/>
      <c r="D1094" s="2"/>
      <c r="E1094" s="2"/>
      <c r="F1094" s="2"/>
    </row>
    <row r="1095" spans="1:6">
      <c r="A1095" s="2">
        <v>21.009999999999799</v>
      </c>
      <c r="B1095" s="2">
        <v>3.4899999999998199</v>
      </c>
      <c r="C1095" s="2"/>
      <c r="D1095" s="2"/>
      <c r="E1095" s="2"/>
      <c r="F1095" s="2"/>
    </row>
    <row r="1096" spans="1:6">
      <c r="A1096" s="2">
        <v>21.019999999999801</v>
      </c>
      <c r="B1096" s="2">
        <v>3.4799999999998201</v>
      </c>
      <c r="C1096" s="2"/>
      <c r="D1096" s="2"/>
      <c r="E1096" s="2"/>
      <c r="F1096" s="2"/>
    </row>
    <row r="1097" spans="1:6">
      <c r="A1097" s="2">
        <v>21.029999999999799</v>
      </c>
      <c r="B1097" s="4">
        <v>3.4699999999998199</v>
      </c>
      <c r="C1097" s="2"/>
      <c r="D1097" s="2"/>
      <c r="E1097" s="2"/>
      <c r="F1097" s="2"/>
    </row>
    <row r="1098" spans="1:6">
      <c r="A1098" s="2">
        <v>21.0399999999998</v>
      </c>
      <c r="B1098" s="2">
        <v>3.4599999999998201</v>
      </c>
      <c r="C1098" s="2"/>
      <c r="D1098" s="2"/>
      <c r="E1098" s="2"/>
      <c r="F1098" s="2"/>
    </row>
    <row r="1099" spans="1:6">
      <c r="A1099" s="2">
        <v>21.049999999999802</v>
      </c>
      <c r="B1099" s="4">
        <v>3.4499999999998199</v>
      </c>
      <c r="C1099" s="2"/>
      <c r="D1099" s="2"/>
      <c r="E1099" s="2"/>
      <c r="F1099" s="2"/>
    </row>
    <row r="1100" spans="1:6">
      <c r="A1100" s="2">
        <v>21.0599999999998</v>
      </c>
      <c r="B1100" s="2">
        <v>3.4399999999998201</v>
      </c>
      <c r="C1100" s="2"/>
      <c r="D1100" s="2"/>
      <c r="E1100" s="2"/>
      <c r="F1100" s="2"/>
    </row>
    <row r="1101" spans="1:6">
      <c r="A1101" s="2">
        <v>21.069999999999801</v>
      </c>
      <c r="B1101" s="2">
        <v>3.4299999999998199</v>
      </c>
      <c r="C1101" s="2"/>
      <c r="D1101" s="2"/>
      <c r="E1101" s="2"/>
      <c r="F1101" s="2"/>
    </row>
    <row r="1102" spans="1:6">
      <c r="A1102" s="2">
        <v>21.079999999999799</v>
      </c>
      <c r="B1102" s="4">
        <v>3.4199999999998201</v>
      </c>
      <c r="C1102" s="2"/>
      <c r="D1102" s="2"/>
      <c r="E1102" s="2"/>
      <c r="F1102" s="2"/>
    </row>
    <row r="1103" spans="1:6">
      <c r="A1103" s="2">
        <v>21.089999999999801</v>
      </c>
      <c r="B1103" s="2">
        <v>3.4099999999998101</v>
      </c>
      <c r="C1103" s="2"/>
      <c r="D1103" s="2"/>
      <c r="E1103" s="2"/>
      <c r="F1103" s="2"/>
    </row>
    <row r="1104" spans="1:6">
      <c r="A1104" s="2">
        <v>21.099999999999799</v>
      </c>
      <c r="B1104" s="4">
        <v>3.3999999999998098</v>
      </c>
      <c r="C1104" s="2"/>
      <c r="D1104" s="2"/>
      <c r="E1104" s="2"/>
      <c r="F1104" s="2"/>
    </row>
    <row r="1105" spans="1:6">
      <c r="A1105" s="2">
        <v>21.1099999999998</v>
      </c>
      <c r="B1105" s="2">
        <v>3.3899999999998101</v>
      </c>
      <c r="C1105" s="2"/>
      <c r="D1105" s="2"/>
      <c r="E1105" s="2"/>
      <c r="F1105" s="2"/>
    </row>
    <row r="1106" spans="1:6">
      <c r="A1106" s="2">
        <v>21.119999999999798</v>
      </c>
      <c r="B1106" s="2">
        <v>3.3799999999998098</v>
      </c>
      <c r="C1106" s="2"/>
      <c r="D1106" s="2"/>
      <c r="E1106" s="2"/>
      <c r="F1106" s="2"/>
    </row>
    <row r="1107" spans="1:6">
      <c r="A1107" s="2">
        <v>21.1299999999998</v>
      </c>
      <c r="B1107" s="4">
        <v>3.36999999999981</v>
      </c>
      <c r="C1107" s="2"/>
      <c r="D1107" s="2"/>
      <c r="E1107" s="2"/>
      <c r="F1107" s="2"/>
    </row>
    <row r="1108" spans="1:6">
      <c r="A1108" s="2">
        <v>21.139999999999802</v>
      </c>
      <c r="B1108" s="2">
        <v>3.3599999999998098</v>
      </c>
      <c r="C1108" s="2"/>
      <c r="D1108" s="2"/>
      <c r="E1108" s="2"/>
      <c r="F1108" s="2"/>
    </row>
    <row r="1109" spans="1:6">
      <c r="A1109" s="2">
        <v>21.1499999999998</v>
      </c>
      <c r="B1109" s="4">
        <v>3.34999999999981</v>
      </c>
      <c r="C1109" s="2"/>
      <c r="D1109" s="2"/>
      <c r="E1109" s="2"/>
      <c r="F1109" s="2"/>
    </row>
    <row r="1110" spans="1:6">
      <c r="A1110" s="2">
        <v>21.159999999999801</v>
      </c>
      <c r="B1110" s="2">
        <v>3.3399999999998098</v>
      </c>
      <c r="C1110" s="2"/>
      <c r="D1110" s="2"/>
      <c r="E1110" s="2"/>
      <c r="F1110" s="2"/>
    </row>
    <row r="1111" spans="1:6">
      <c r="A1111" s="2">
        <v>21.169999999999799</v>
      </c>
      <c r="B1111" s="2">
        <v>3.32999999999981</v>
      </c>
      <c r="C1111" s="2"/>
      <c r="D1111" s="2"/>
      <c r="E1111" s="2"/>
      <c r="F1111" s="2"/>
    </row>
    <row r="1112" spans="1:6">
      <c r="A1112" s="2">
        <v>21.179999999999801</v>
      </c>
      <c r="B1112" s="4">
        <v>3.3199999999998102</v>
      </c>
      <c r="C1112" s="2"/>
      <c r="D1112" s="2"/>
      <c r="E1112" s="2"/>
      <c r="F1112" s="2"/>
    </row>
    <row r="1113" spans="1:6">
      <c r="A1113" s="2">
        <v>21.189999999999799</v>
      </c>
      <c r="B1113" s="2">
        <v>3.30999999999981</v>
      </c>
      <c r="C1113" s="2"/>
      <c r="D1113" s="2"/>
      <c r="E1113" s="2"/>
      <c r="F1113" s="2"/>
    </row>
    <row r="1114" spans="1:6">
      <c r="A1114" s="2">
        <v>21.1999999999998</v>
      </c>
      <c r="B1114" s="4">
        <v>3.2999999999998102</v>
      </c>
      <c r="C1114" s="2"/>
      <c r="D1114" s="2"/>
      <c r="E1114" s="2"/>
      <c r="F1114" s="2"/>
    </row>
    <row r="1115" spans="1:6">
      <c r="A1115" s="2">
        <v>21.209999999999798</v>
      </c>
      <c r="B1115" s="2">
        <v>3.28999999999981</v>
      </c>
      <c r="C1115" s="2"/>
      <c r="D1115" s="2"/>
      <c r="E1115" s="2"/>
      <c r="F1115" s="2"/>
    </row>
    <row r="1116" spans="1:6">
      <c r="A1116" s="2">
        <v>21.2199999999998</v>
      </c>
      <c r="B1116" s="2">
        <v>3.2799999999998102</v>
      </c>
      <c r="C1116" s="2"/>
      <c r="D1116" s="2"/>
      <c r="E1116" s="2"/>
      <c r="F1116" s="2"/>
    </row>
    <row r="1117" spans="1:6">
      <c r="A1117" s="2">
        <v>21.229999999999801</v>
      </c>
      <c r="B1117" s="4">
        <v>3.2699999999998099</v>
      </c>
      <c r="C1117" s="2"/>
      <c r="D1117" s="2"/>
      <c r="E1117" s="2"/>
      <c r="F1117" s="2"/>
    </row>
    <row r="1118" spans="1:6">
      <c r="A1118" s="2">
        <v>21.239999999999799</v>
      </c>
      <c r="B1118" s="2">
        <v>3.2599999999997999</v>
      </c>
      <c r="C1118" s="2"/>
      <c r="D1118" s="2"/>
      <c r="E1118" s="2"/>
      <c r="F1118" s="2"/>
    </row>
    <row r="1119" spans="1:6">
      <c r="A1119" s="2">
        <v>21.249999999999801</v>
      </c>
      <c r="B1119" s="4">
        <v>3.2499999999998002</v>
      </c>
      <c r="C1119" s="2"/>
      <c r="D1119" s="2"/>
      <c r="E1119" s="2"/>
      <c r="F1119" s="2"/>
    </row>
    <row r="1120" spans="1:6">
      <c r="A1120" s="2">
        <v>21.259999999999799</v>
      </c>
      <c r="B1120" s="2">
        <v>3.2399999999997999</v>
      </c>
      <c r="C1120" s="2"/>
      <c r="D1120" s="2"/>
      <c r="E1120" s="2"/>
      <c r="F1120" s="2"/>
    </row>
    <row r="1121" spans="1:6">
      <c r="A1121" s="2">
        <v>21.269999999999801</v>
      </c>
      <c r="B1121" s="2">
        <v>3.2299999999998001</v>
      </c>
      <c r="C1121" s="2"/>
      <c r="D1121" s="2"/>
      <c r="E1121" s="2"/>
      <c r="F1121" s="2"/>
    </row>
    <row r="1122" spans="1:6">
      <c r="A1122" s="2">
        <v>21.279999999999799</v>
      </c>
      <c r="B1122" s="4">
        <v>3.2199999999997999</v>
      </c>
      <c r="C1122" s="2"/>
      <c r="D1122" s="2"/>
      <c r="E1122" s="2"/>
      <c r="F1122" s="2"/>
    </row>
    <row r="1123" spans="1:6">
      <c r="A1123" s="2">
        <v>21.2899999999998</v>
      </c>
      <c r="B1123" s="2">
        <v>3.2099999999998001</v>
      </c>
      <c r="C1123" s="2"/>
      <c r="D1123" s="2"/>
      <c r="E1123" s="2"/>
      <c r="F1123" s="2"/>
    </row>
    <row r="1124" spans="1:6">
      <c r="A1124" s="2">
        <v>21.299999999999802</v>
      </c>
      <c r="B1124" s="4">
        <v>3.1999999999997999</v>
      </c>
      <c r="C1124" s="2"/>
      <c r="D1124" s="2"/>
      <c r="E1124" s="2"/>
      <c r="F1124" s="2"/>
    </row>
    <row r="1125" spans="1:6">
      <c r="A1125" s="2">
        <v>21.3099999999998</v>
      </c>
      <c r="B1125" s="2">
        <v>3.1899999999998001</v>
      </c>
      <c r="C1125" s="2"/>
      <c r="D1125" s="2"/>
      <c r="E1125" s="2"/>
      <c r="F1125" s="2"/>
    </row>
    <row r="1126" spans="1:6">
      <c r="A1126" s="2">
        <v>21.319999999999801</v>
      </c>
      <c r="B1126" s="2">
        <v>3.1799999999997999</v>
      </c>
      <c r="C1126" s="2"/>
      <c r="D1126" s="2"/>
      <c r="E1126" s="2"/>
      <c r="F1126" s="2"/>
    </row>
    <row r="1127" spans="1:6">
      <c r="A1127" s="2">
        <v>21.329999999999799</v>
      </c>
      <c r="B1127" s="4">
        <v>3.1699999999998001</v>
      </c>
      <c r="C1127" s="2"/>
      <c r="D1127" s="2"/>
      <c r="E1127" s="2"/>
      <c r="F1127" s="2"/>
    </row>
    <row r="1128" spans="1:6">
      <c r="A1128" s="2">
        <v>21.339999999999801</v>
      </c>
      <c r="B1128" s="2">
        <v>3.1599999999997999</v>
      </c>
      <c r="C1128" s="2"/>
      <c r="D1128" s="2"/>
      <c r="E1128" s="2"/>
      <c r="F1128" s="2"/>
    </row>
    <row r="1129" spans="1:6">
      <c r="A1129" s="2">
        <v>21.349999999999799</v>
      </c>
      <c r="B1129" s="4">
        <v>3.1499999999998001</v>
      </c>
      <c r="C1129" s="2"/>
      <c r="D1129" s="2"/>
      <c r="E1129" s="2"/>
      <c r="F1129" s="2"/>
    </row>
    <row r="1130" spans="1:6">
      <c r="A1130" s="2">
        <v>21.3599999999998</v>
      </c>
      <c r="B1130" s="2">
        <v>3.1399999999997998</v>
      </c>
      <c r="C1130" s="2"/>
      <c r="D1130" s="2"/>
      <c r="E1130" s="2"/>
      <c r="F1130" s="2"/>
    </row>
    <row r="1131" spans="1:6">
      <c r="A1131" s="2">
        <v>21.369999999999798</v>
      </c>
      <c r="B1131" s="2">
        <v>3.1299999999998001</v>
      </c>
      <c r="C1131" s="2"/>
      <c r="D1131" s="2"/>
      <c r="E1131" s="2"/>
      <c r="F1131" s="2"/>
    </row>
    <row r="1132" spans="1:6">
      <c r="A1132" s="2">
        <v>21.3799999999998</v>
      </c>
      <c r="B1132" s="4">
        <v>3.1199999999997998</v>
      </c>
      <c r="C1132" s="2"/>
      <c r="D1132" s="2"/>
      <c r="E1132" s="2"/>
      <c r="F1132" s="2"/>
    </row>
    <row r="1133" spans="1:6">
      <c r="A1133" s="2">
        <v>21.389999999999802</v>
      </c>
      <c r="B1133" s="2">
        <v>3.1099999999997898</v>
      </c>
      <c r="C1133" s="2"/>
      <c r="D1133" s="2"/>
      <c r="E1133" s="2"/>
      <c r="F1133" s="2"/>
    </row>
    <row r="1134" spans="1:6">
      <c r="A1134" s="2">
        <v>21.3999999999998</v>
      </c>
      <c r="B1134" s="4">
        <v>3.09999999999979</v>
      </c>
      <c r="C1134" s="2"/>
      <c r="D1134" s="2"/>
      <c r="E1134" s="2"/>
      <c r="F1134" s="2"/>
    </row>
    <row r="1135" spans="1:6">
      <c r="A1135" s="2">
        <v>21.409999999999801</v>
      </c>
      <c r="B1135" s="2">
        <v>3.0899999999997898</v>
      </c>
      <c r="C1135" s="2"/>
      <c r="D1135" s="2"/>
      <c r="E1135" s="2"/>
      <c r="F1135" s="2"/>
    </row>
    <row r="1136" spans="1:6">
      <c r="A1136" s="2">
        <v>21.419999999999799</v>
      </c>
      <c r="B1136" s="2">
        <v>3.07999999999979</v>
      </c>
      <c r="C1136" s="2"/>
      <c r="D1136" s="2"/>
      <c r="E1136" s="2"/>
      <c r="F1136" s="2"/>
    </row>
    <row r="1137" spans="1:6">
      <c r="A1137" s="2">
        <v>21.429999999999801</v>
      </c>
      <c r="B1137" s="4">
        <v>3.0699999999997898</v>
      </c>
      <c r="C1137" s="2"/>
      <c r="D1137" s="2"/>
      <c r="E1137" s="2"/>
      <c r="F1137" s="2"/>
    </row>
    <row r="1138" spans="1:6">
      <c r="A1138" s="2">
        <v>21.439999999999799</v>
      </c>
      <c r="B1138" s="2">
        <v>3.05999999999979</v>
      </c>
      <c r="C1138" s="2"/>
      <c r="D1138" s="2"/>
      <c r="E1138" s="2"/>
      <c r="F1138" s="2"/>
    </row>
    <row r="1139" spans="1:6">
      <c r="A1139" s="2">
        <v>21.4499999999998</v>
      </c>
      <c r="B1139" s="4">
        <v>3.0499999999997902</v>
      </c>
      <c r="C1139" s="2"/>
      <c r="D1139" s="2"/>
      <c r="E1139" s="2"/>
      <c r="F1139" s="2"/>
    </row>
    <row r="1140" spans="1:6">
      <c r="A1140" s="2">
        <v>21.459999999999798</v>
      </c>
      <c r="B1140" s="2">
        <v>3.03999999999979</v>
      </c>
      <c r="C1140" s="2"/>
      <c r="D1140" s="2"/>
      <c r="E1140" s="2"/>
      <c r="F1140" s="2"/>
    </row>
    <row r="1141" spans="1:6">
      <c r="A1141" s="2">
        <v>21.4699999999998</v>
      </c>
      <c r="B1141" s="2">
        <v>3.0299999999997902</v>
      </c>
      <c r="C1141" s="2"/>
      <c r="D1141" s="2"/>
      <c r="E1141" s="2"/>
      <c r="F1141" s="2"/>
    </row>
    <row r="1142" spans="1:6">
      <c r="A1142" s="2">
        <v>21.479999999999801</v>
      </c>
      <c r="B1142" s="4">
        <v>3.01999999999979</v>
      </c>
      <c r="C1142" s="2"/>
      <c r="D1142" s="2"/>
      <c r="E1142" s="2"/>
      <c r="F1142" s="2"/>
    </row>
    <row r="1143" spans="1:6">
      <c r="A1143" s="2">
        <v>21.489999999999799</v>
      </c>
      <c r="B1143" s="2">
        <v>3.0099999999997902</v>
      </c>
      <c r="C1143" s="2"/>
      <c r="D1143" s="2"/>
      <c r="E1143" s="2"/>
      <c r="F1143" s="2"/>
    </row>
    <row r="1144" spans="1:6">
      <c r="A1144" s="2">
        <v>21.499999999999801</v>
      </c>
      <c r="B1144" s="4">
        <v>2.9999999999997899</v>
      </c>
      <c r="C1144" s="2"/>
      <c r="D1144" s="2"/>
      <c r="E1144" s="2"/>
      <c r="F1144" s="2"/>
    </row>
    <row r="1145" spans="1:6">
      <c r="A1145" s="2">
        <v>21.509999999999799</v>
      </c>
      <c r="B1145" s="2">
        <v>2.9899999999997902</v>
      </c>
      <c r="C1145" s="2"/>
      <c r="D1145" s="2"/>
      <c r="E1145" s="2"/>
      <c r="F1145" s="2"/>
    </row>
    <row r="1146" spans="1:6">
      <c r="A1146" s="2">
        <v>21.519999999999801</v>
      </c>
      <c r="B1146" s="2">
        <v>2.9799999999997899</v>
      </c>
      <c r="C1146" s="2"/>
      <c r="D1146" s="2"/>
      <c r="E1146" s="2"/>
      <c r="F1146" s="2"/>
    </row>
    <row r="1147" spans="1:6">
      <c r="A1147" s="2">
        <v>21.529999999999799</v>
      </c>
      <c r="B1147" s="4">
        <v>2.9699999999997901</v>
      </c>
      <c r="C1147" s="2"/>
      <c r="D1147" s="2"/>
      <c r="E1147" s="2"/>
      <c r="F1147" s="2"/>
    </row>
    <row r="1148" spans="1:6">
      <c r="A1148" s="2">
        <v>21.5399999999998</v>
      </c>
      <c r="B1148" s="2">
        <v>2.9599999999997801</v>
      </c>
      <c r="C1148" s="2"/>
      <c r="D1148" s="2"/>
      <c r="E1148" s="2"/>
      <c r="F1148" s="2"/>
    </row>
    <row r="1149" spans="1:6">
      <c r="A1149" s="2">
        <v>21.549999999999802</v>
      </c>
      <c r="B1149" s="4">
        <v>2.9499999999997799</v>
      </c>
      <c r="C1149" s="2"/>
      <c r="D1149" s="2"/>
      <c r="E1149" s="2"/>
      <c r="F1149" s="2"/>
    </row>
    <row r="1150" spans="1:6">
      <c r="A1150" s="2">
        <v>21.5599999999998</v>
      </c>
      <c r="B1150" s="2">
        <v>2.9399999999997801</v>
      </c>
      <c r="C1150" s="2"/>
      <c r="D1150" s="2"/>
      <c r="E1150" s="2"/>
      <c r="F1150" s="2"/>
    </row>
    <row r="1151" spans="1:6">
      <c r="A1151" s="2">
        <v>21.569999999999801</v>
      </c>
      <c r="B1151" s="2">
        <v>2.9299999999997799</v>
      </c>
      <c r="C1151" s="2"/>
      <c r="D1151" s="2"/>
      <c r="E1151" s="2"/>
      <c r="F1151" s="2"/>
    </row>
    <row r="1152" spans="1:6">
      <c r="A1152" s="2">
        <v>21.579999999999799</v>
      </c>
      <c r="B1152" s="4">
        <v>2.9199999999997801</v>
      </c>
      <c r="C1152" s="2"/>
      <c r="D1152" s="2"/>
      <c r="E1152" s="2"/>
      <c r="F1152" s="2"/>
    </row>
    <row r="1153" spans="1:6">
      <c r="A1153" s="2">
        <v>21.589999999999801</v>
      </c>
      <c r="B1153" s="2">
        <v>2.9099999999997799</v>
      </c>
      <c r="C1153" s="2"/>
      <c r="D1153" s="2"/>
      <c r="E1153" s="2"/>
      <c r="F1153" s="2"/>
    </row>
    <row r="1154" spans="1:6">
      <c r="A1154" s="2">
        <v>21.599999999999799</v>
      </c>
      <c r="B1154" s="4">
        <v>2.8999999999997801</v>
      </c>
      <c r="C1154" s="2"/>
      <c r="D1154" s="2"/>
      <c r="E1154" s="2"/>
      <c r="F1154" s="2"/>
    </row>
    <row r="1155" spans="1:6">
      <c r="A1155" s="2">
        <v>21.6099999999998</v>
      </c>
      <c r="B1155" s="2">
        <v>2.8899999999997799</v>
      </c>
      <c r="C1155" s="2"/>
      <c r="D1155" s="2"/>
      <c r="E1155" s="2"/>
      <c r="F1155" s="2"/>
    </row>
    <row r="1156" spans="1:6">
      <c r="A1156" s="2">
        <v>21.619999999999798</v>
      </c>
      <c r="B1156" s="2">
        <v>2.8799999999997801</v>
      </c>
      <c r="C1156" s="2"/>
      <c r="D1156" s="2"/>
      <c r="E1156" s="2"/>
      <c r="F1156" s="2"/>
    </row>
    <row r="1157" spans="1:6">
      <c r="A1157" s="2">
        <v>21.6299999999998</v>
      </c>
      <c r="B1157" s="4">
        <v>2.8699999999997798</v>
      </c>
      <c r="C1157" s="2"/>
      <c r="D1157" s="2"/>
      <c r="E1157" s="2"/>
      <c r="F1157" s="2"/>
    </row>
    <row r="1158" spans="1:6">
      <c r="A1158" s="2">
        <v>21.639999999999802</v>
      </c>
      <c r="B1158" s="2">
        <v>2.8599999999997801</v>
      </c>
      <c r="C1158" s="2"/>
      <c r="D1158" s="2"/>
      <c r="E1158" s="2"/>
      <c r="F1158" s="2"/>
    </row>
    <row r="1159" spans="1:6">
      <c r="A1159" s="2">
        <v>21.6499999999998</v>
      </c>
      <c r="B1159" s="4">
        <v>2.8499999999997798</v>
      </c>
      <c r="C1159" s="2"/>
      <c r="D1159" s="2"/>
      <c r="E1159" s="2"/>
      <c r="F1159" s="2"/>
    </row>
    <row r="1160" spans="1:6">
      <c r="A1160" s="2">
        <v>21.659999999999801</v>
      </c>
      <c r="B1160" s="2">
        <v>2.83999999999978</v>
      </c>
      <c r="C1160" s="2"/>
      <c r="D1160" s="2"/>
      <c r="E1160" s="2"/>
      <c r="F1160" s="2"/>
    </row>
    <row r="1161" spans="1:6">
      <c r="A1161" s="2">
        <v>21.669999999999799</v>
      </c>
      <c r="B1161" s="2">
        <v>2.8299999999997798</v>
      </c>
      <c r="C1161" s="2"/>
      <c r="D1161" s="2"/>
      <c r="E1161" s="2"/>
      <c r="F1161" s="2"/>
    </row>
    <row r="1162" spans="1:6">
      <c r="A1162" s="2">
        <v>21.679999999999801</v>
      </c>
      <c r="B1162" s="4">
        <v>2.81999999999978</v>
      </c>
      <c r="C1162" s="2"/>
      <c r="D1162" s="2"/>
      <c r="E1162" s="2"/>
      <c r="F1162" s="2"/>
    </row>
    <row r="1163" spans="1:6">
      <c r="A1163" s="2">
        <v>21.689999999999799</v>
      </c>
      <c r="B1163" s="2">
        <v>2.80999999999977</v>
      </c>
      <c r="C1163" s="2"/>
      <c r="D1163" s="2"/>
      <c r="E1163" s="2"/>
      <c r="F1163" s="2"/>
    </row>
    <row r="1164" spans="1:6">
      <c r="A1164" s="2">
        <v>21.6999999999998</v>
      </c>
      <c r="B1164" s="4">
        <v>2.7999999999997698</v>
      </c>
      <c r="C1164" s="2"/>
      <c r="D1164" s="2"/>
      <c r="E1164" s="2"/>
      <c r="F1164" s="2"/>
    </row>
    <row r="1165" spans="1:6">
      <c r="A1165" s="2">
        <v>21.709999999999798</v>
      </c>
      <c r="B1165" s="2">
        <v>2.78999999999977</v>
      </c>
      <c r="C1165" s="2"/>
      <c r="D1165" s="2"/>
      <c r="E1165" s="2"/>
      <c r="F1165" s="2"/>
    </row>
    <row r="1166" spans="1:6">
      <c r="A1166" s="2">
        <v>21.7199999999998</v>
      </c>
      <c r="B1166" s="2">
        <v>2.7799999999997702</v>
      </c>
      <c r="C1166" s="2"/>
      <c r="D1166" s="2"/>
      <c r="E1166" s="2"/>
      <c r="F1166" s="2"/>
    </row>
    <row r="1167" spans="1:6">
      <c r="A1167" s="2">
        <v>21.729999999999801</v>
      </c>
      <c r="B1167" s="4">
        <v>2.76999999999977</v>
      </c>
      <c r="C1167" s="2"/>
      <c r="D1167" s="2"/>
      <c r="E1167" s="2"/>
      <c r="F1167" s="2"/>
    </row>
    <row r="1168" spans="1:6">
      <c r="A1168" s="2">
        <v>21.739999999999799</v>
      </c>
      <c r="B1168" s="2">
        <v>2.7599999999997702</v>
      </c>
      <c r="C1168" s="2"/>
      <c r="D1168" s="2"/>
      <c r="E1168" s="2"/>
      <c r="F1168" s="2"/>
    </row>
    <row r="1169" spans="1:6">
      <c r="A1169" s="2">
        <v>21.749999999999801</v>
      </c>
      <c r="B1169" s="4">
        <v>2.74999999999977</v>
      </c>
      <c r="C1169" s="2"/>
      <c r="D1169" s="2"/>
      <c r="E1169" s="2"/>
      <c r="F1169" s="2"/>
    </row>
    <row r="1170" spans="1:6">
      <c r="A1170" s="2">
        <v>21.759999999999799</v>
      </c>
      <c r="B1170" s="2">
        <v>2.7399999999997702</v>
      </c>
      <c r="C1170" s="2"/>
      <c r="D1170" s="2"/>
      <c r="E1170" s="2"/>
      <c r="F1170" s="2"/>
    </row>
    <row r="1171" spans="1:6">
      <c r="A1171" s="2">
        <v>21.769999999999801</v>
      </c>
      <c r="B1171" s="2">
        <v>2.7299999999997699</v>
      </c>
      <c r="C1171" s="2"/>
      <c r="D1171" s="2"/>
      <c r="E1171" s="2"/>
      <c r="F1171" s="2"/>
    </row>
    <row r="1172" spans="1:6">
      <c r="A1172" s="2">
        <v>21.779999999999799</v>
      </c>
      <c r="B1172" s="4">
        <v>2.7199999999997702</v>
      </c>
      <c r="C1172" s="2"/>
      <c r="D1172" s="2"/>
      <c r="E1172" s="2"/>
      <c r="F1172" s="2"/>
    </row>
    <row r="1173" spans="1:6">
      <c r="A1173" s="2">
        <v>21.7899999999998</v>
      </c>
      <c r="B1173" s="2">
        <v>2.7099999999997699</v>
      </c>
      <c r="C1173" s="2"/>
      <c r="D1173" s="2"/>
      <c r="E1173" s="2"/>
      <c r="F1173" s="2"/>
    </row>
    <row r="1174" spans="1:6">
      <c r="A1174" s="2">
        <v>21.799999999999802</v>
      </c>
      <c r="B1174" s="4">
        <v>2.6999999999997701</v>
      </c>
      <c r="C1174" s="2"/>
      <c r="D1174" s="2"/>
      <c r="E1174" s="2"/>
      <c r="F1174" s="2"/>
    </row>
    <row r="1175" spans="1:6">
      <c r="A1175" s="2">
        <v>21.8099999999998</v>
      </c>
      <c r="B1175" s="2">
        <v>2.6899999999997699</v>
      </c>
      <c r="C1175" s="2"/>
      <c r="D1175" s="2"/>
      <c r="E1175" s="2"/>
      <c r="F1175" s="2"/>
    </row>
    <row r="1176" spans="1:6">
      <c r="A1176" s="2">
        <v>21.819999999999801</v>
      </c>
      <c r="B1176" s="2">
        <v>2.6799999999997701</v>
      </c>
      <c r="C1176" s="2"/>
      <c r="D1176" s="2"/>
      <c r="E1176" s="2"/>
      <c r="F1176" s="2"/>
    </row>
    <row r="1177" spans="1:6">
      <c r="A1177" s="2">
        <v>21.829999999999799</v>
      </c>
      <c r="B1177" s="4">
        <v>2.6699999999997699</v>
      </c>
      <c r="C1177" s="2"/>
      <c r="D1177" s="2"/>
      <c r="E1177" s="2"/>
      <c r="F1177" s="2"/>
    </row>
    <row r="1178" spans="1:6">
      <c r="A1178" s="2">
        <v>21.839999999999801</v>
      </c>
      <c r="B1178" s="2">
        <v>2.6599999999997599</v>
      </c>
      <c r="C1178" s="2"/>
      <c r="D1178" s="2"/>
      <c r="E1178" s="2"/>
      <c r="F1178" s="2"/>
    </row>
    <row r="1179" spans="1:6">
      <c r="A1179" s="2">
        <v>21.849999999999799</v>
      </c>
      <c r="B1179" s="4">
        <v>2.6499999999997601</v>
      </c>
      <c r="C1179" s="2"/>
      <c r="D1179" s="2"/>
      <c r="E1179" s="2"/>
      <c r="F1179" s="2"/>
    </row>
    <row r="1180" spans="1:6">
      <c r="A1180" s="2">
        <v>21.8599999999998</v>
      </c>
      <c r="B1180" s="2">
        <v>2.6399999999997599</v>
      </c>
      <c r="C1180" s="2"/>
      <c r="D1180" s="2"/>
      <c r="E1180" s="2"/>
      <c r="F1180" s="2"/>
    </row>
    <row r="1181" spans="1:6">
      <c r="A1181" s="2">
        <v>21.869999999999798</v>
      </c>
      <c r="B1181" s="2">
        <v>2.6299999999997601</v>
      </c>
      <c r="C1181" s="2"/>
      <c r="D1181" s="2"/>
      <c r="E1181" s="2"/>
      <c r="F1181" s="2"/>
    </row>
    <row r="1182" spans="1:6">
      <c r="A1182" s="2">
        <v>21.8799999999998</v>
      </c>
      <c r="B1182" s="4">
        <v>2.6199999999997599</v>
      </c>
      <c r="C1182" s="2"/>
      <c r="D1182" s="2"/>
      <c r="E1182" s="2"/>
      <c r="F1182" s="2"/>
    </row>
    <row r="1183" spans="1:6">
      <c r="A1183" s="2">
        <v>21.889999999999802</v>
      </c>
      <c r="B1183" s="2">
        <v>2.6099999999997601</v>
      </c>
      <c r="C1183" s="2"/>
      <c r="D1183" s="2"/>
      <c r="E1183" s="2"/>
      <c r="F1183" s="2"/>
    </row>
    <row r="1184" spans="1:6">
      <c r="A1184" s="2">
        <v>21.8999999999998</v>
      </c>
      <c r="B1184" s="4">
        <v>2.5999999999997598</v>
      </c>
      <c r="C1184" s="2"/>
      <c r="D1184" s="2"/>
      <c r="E1184" s="2"/>
      <c r="F1184" s="2"/>
    </row>
    <row r="1185" spans="1:6">
      <c r="A1185" s="2">
        <v>21.909999999999801</v>
      </c>
      <c r="B1185" s="2">
        <v>2.58999999999976</v>
      </c>
      <c r="C1185" s="2"/>
      <c r="D1185" s="2"/>
      <c r="E1185" s="2"/>
      <c r="F1185" s="2"/>
    </row>
    <row r="1186" spans="1:6">
      <c r="A1186" s="2">
        <v>21.919999999999799</v>
      </c>
      <c r="B1186" s="2">
        <v>2.5799999999997598</v>
      </c>
      <c r="C1186" s="2"/>
      <c r="D1186" s="2"/>
      <c r="E1186" s="2"/>
      <c r="F1186" s="2"/>
    </row>
    <row r="1187" spans="1:6">
      <c r="A1187" s="2">
        <v>21.929999999999801</v>
      </c>
      <c r="B1187" s="4">
        <v>2.56999999999976</v>
      </c>
      <c r="C1187" s="2"/>
      <c r="D1187" s="2"/>
      <c r="E1187" s="2"/>
      <c r="F1187" s="2"/>
    </row>
    <row r="1188" spans="1:6">
      <c r="A1188" s="2">
        <v>21.939999999999799</v>
      </c>
      <c r="B1188" s="2">
        <v>2.5599999999997598</v>
      </c>
      <c r="C1188" s="2"/>
      <c r="D1188" s="2"/>
      <c r="E1188" s="2"/>
      <c r="F1188" s="2"/>
    </row>
    <row r="1189" spans="1:6">
      <c r="A1189" s="2">
        <v>21.9499999999998</v>
      </c>
      <c r="B1189" s="4">
        <v>2.54999999999976</v>
      </c>
      <c r="C1189" s="2"/>
      <c r="D1189" s="2"/>
      <c r="E1189" s="2"/>
      <c r="F1189" s="2"/>
    </row>
    <row r="1190" spans="1:6">
      <c r="A1190" s="2">
        <v>21.959999999999798</v>
      </c>
      <c r="B1190" s="2">
        <v>2.5399999999997598</v>
      </c>
      <c r="C1190" s="2"/>
      <c r="D1190" s="2"/>
      <c r="E1190" s="2"/>
      <c r="F1190" s="2"/>
    </row>
    <row r="1191" spans="1:6">
      <c r="A1191" s="2">
        <v>21.9699999999998</v>
      </c>
      <c r="B1191" s="2">
        <v>2.52999999999976</v>
      </c>
      <c r="C1191" s="2"/>
      <c r="D1191" s="2"/>
      <c r="E1191" s="2"/>
      <c r="F1191" s="2"/>
    </row>
    <row r="1192" spans="1:6">
      <c r="A1192" s="2">
        <v>21.979999999999801</v>
      </c>
      <c r="B1192" s="4">
        <v>2.51999999999975</v>
      </c>
      <c r="C1192" s="2"/>
      <c r="D1192" s="2"/>
      <c r="E1192" s="2"/>
      <c r="F1192" s="2"/>
    </row>
    <row r="1193" spans="1:6">
      <c r="A1193" s="2">
        <v>21.989999999999799</v>
      </c>
      <c r="B1193" s="2">
        <v>2.5099999999997502</v>
      </c>
      <c r="C1193" s="2"/>
      <c r="D1193" s="2"/>
      <c r="E1193" s="2"/>
      <c r="F1193" s="2"/>
    </row>
    <row r="1194" spans="1:6">
      <c r="A1194" s="2">
        <v>21.999999999999801</v>
      </c>
      <c r="B1194" s="4">
        <v>2.49999999999975</v>
      </c>
      <c r="C1194" s="2"/>
      <c r="D1194" s="2"/>
      <c r="E1194" s="2"/>
      <c r="F1194" s="2"/>
    </row>
    <row r="1195" spans="1:6">
      <c r="A1195" s="2">
        <v>22.009999999999799</v>
      </c>
      <c r="B1195" s="2">
        <v>2.4899999999997502</v>
      </c>
      <c r="C1195" s="2"/>
      <c r="D1195" s="2"/>
      <c r="E1195" s="2"/>
      <c r="F1195" s="2"/>
    </row>
    <row r="1196" spans="1:6">
      <c r="A1196" s="2">
        <v>22.019999999999801</v>
      </c>
      <c r="B1196" s="2">
        <v>2.47999999999975</v>
      </c>
      <c r="C1196" s="2"/>
      <c r="D1196" s="2"/>
      <c r="E1196" s="2"/>
      <c r="F1196" s="2"/>
    </row>
    <row r="1197" spans="1:6">
      <c r="A1197" s="2">
        <v>22.029999999999799</v>
      </c>
      <c r="B1197" s="4">
        <v>2.4699999999997502</v>
      </c>
      <c r="C1197" s="2"/>
      <c r="D1197" s="2"/>
      <c r="E1197" s="2"/>
      <c r="F1197" s="2"/>
    </row>
    <row r="1198" spans="1:6">
      <c r="A1198" s="2">
        <v>22.0399999999998</v>
      </c>
      <c r="B1198" s="2">
        <v>2.4599999999997499</v>
      </c>
      <c r="C1198" s="2"/>
      <c r="D1198" s="2"/>
      <c r="E1198" s="2"/>
      <c r="F1198" s="2"/>
    </row>
    <row r="1199" spans="1:6">
      <c r="A1199" s="2">
        <v>22.049999999999802</v>
      </c>
      <c r="B1199" s="4">
        <v>2.4499999999997502</v>
      </c>
      <c r="C1199" s="2"/>
      <c r="D1199" s="2"/>
      <c r="E1199" s="2"/>
      <c r="F1199" s="2"/>
    </row>
    <row r="1200" spans="1:6">
      <c r="A1200" s="2">
        <v>22.0599999999998</v>
      </c>
      <c r="B1200" s="2">
        <v>2.4399999999997499</v>
      </c>
      <c r="C1200" s="2"/>
      <c r="D1200" s="2"/>
      <c r="E1200" s="2"/>
      <c r="F1200" s="2"/>
    </row>
    <row r="1201" spans="1:6">
      <c r="A1201" s="2">
        <v>22.069999999999801</v>
      </c>
      <c r="B1201" s="2">
        <v>2.4299999999997501</v>
      </c>
      <c r="C1201" s="2"/>
      <c r="D1201" s="2"/>
      <c r="E1201" s="2"/>
      <c r="F1201" s="2"/>
    </row>
    <row r="1202" spans="1:6">
      <c r="A1202" s="2">
        <v>22.079999999999799</v>
      </c>
      <c r="B1202" s="4">
        <v>2.4199999999997499</v>
      </c>
      <c r="C1202" s="2"/>
      <c r="D1202" s="2"/>
      <c r="E1202" s="2"/>
      <c r="F1202" s="2"/>
    </row>
    <row r="1203" spans="1:6">
      <c r="A1203" s="2">
        <v>22.089999999999801</v>
      </c>
      <c r="B1203" s="2">
        <v>2.4099999999997501</v>
      </c>
      <c r="C1203" s="2"/>
      <c r="D1203" s="2"/>
      <c r="E1203" s="2"/>
      <c r="F1203" s="2"/>
    </row>
    <row r="1204" spans="1:6">
      <c r="A1204" s="2">
        <v>22.099999999999799</v>
      </c>
      <c r="B1204" s="4">
        <v>2.3999999999997499</v>
      </c>
      <c r="C1204" s="2"/>
      <c r="D1204" s="2"/>
      <c r="E1204" s="2"/>
      <c r="F1204" s="2"/>
    </row>
    <row r="1205" spans="1:6">
      <c r="A1205" s="2">
        <v>22.1099999999998</v>
      </c>
      <c r="B1205" s="2">
        <v>2.3899999999997501</v>
      </c>
      <c r="C1205" s="2"/>
      <c r="D1205" s="2"/>
      <c r="E1205" s="2"/>
      <c r="F1205" s="2"/>
    </row>
    <row r="1206" spans="1:6">
      <c r="A1206" s="2">
        <v>22.119999999999798</v>
      </c>
      <c r="B1206" s="2">
        <v>2.3799999999997499</v>
      </c>
      <c r="C1206" s="2"/>
      <c r="D1206" s="2"/>
      <c r="E1206" s="2"/>
      <c r="F1206" s="2"/>
    </row>
    <row r="1207" spans="1:6">
      <c r="A1207" s="2">
        <v>22.1299999999998</v>
      </c>
      <c r="B1207" s="4">
        <v>2.3699999999997399</v>
      </c>
      <c r="C1207" s="2"/>
      <c r="D1207" s="2"/>
      <c r="E1207" s="2"/>
      <c r="F1207" s="2"/>
    </row>
    <row r="1208" spans="1:6">
      <c r="A1208" s="2">
        <v>22.139999999999802</v>
      </c>
      <c r="B1208" s="2">
        <v>2.3599999999997401</v>
      </c>
      <c r="C1208" s="2"/>
      <c r="D1208" s="2"/>
      <c r="E1208" s="2"/>
      <c r="F1208" s="2"/>
    </row>
    <row r="1209" spans="1:6">
      <c r="A1209" s="2">
        <v>22.1499999999998</v>
      </c>
      <c r="B1209" s="4">
        <v>2.3499999999997399</v>
      </c>
      <c r="C1209" s="2"/>
      <c r="D1209" s="2"/>
      <c r="E1209" s="2"/>
      <c r="F1209" s="2"/>
    </row>
    <row r="1210" spans="1:6">
      <c r="A1210" s="2">
        <v>22.159999999999801</v>
      </c>
      <c r="B1210" s="2">
        <v>2.3399999999997401</v>
      </c>
      <c r="C1210" s="2"/>
      <c r="D1210" s="2"/>
      <c r="E1210" s="2"/>
      <c r="F1210" s="2"/>
    </row>
    <row r="1211" spans="1:6">
      <c r="A1211" s="2">
        <v>22.169999999999799</v>
      </c>
      <c r="B1211" s="2">
        <v>2.3299999999997398</v>
      </c>
      <c r="C1211" s="2"/>
      <c r="D1211" s="2"/>
      <c r="E1211" s="2"/>
      <c r="F1211" s="2"/>
    </row>
    <row r="1212" spans="1:6">
      <c r="A1212" s="2">
        <v>22.179999999999801</v>
      </c>
      <c r="B1212" s="4">
        <v>2.31999999999974</v>
      </c>
      <c r="C1212" s="2"/>
      <c r="D1212" s="2"/>
      <c r="E1212" s="2"/>
      <c r="F1212" s="2"/>
    </row>
    <row r="1213" spans="1:6">
      <c r="A1213" s="2">
        <v>22.189999999999799</v>
      </c>
      <c r="B1213" s="2">
        <v>2.3099999999997398</v>
      </c>
      <c r="C1213" s="2"/>
      <c r="D1213" s="2"/>
      <c r="E1213" s="2"/>
      <c r="F1213" s="2"/>
    </row>
    <row r="1214" spans="1:6">
      <c r="A1214" s="2">
        <v>22.1999999999998</v>
      </c>
      <c r="B1214" s="4">
        <v>2.29999999999974</v>
      </c>
      <c r="C1214" s="2"/>
      <c r="D1214" s="2"/>
      <c r="E1214" s="2"/>
      <c r="F1214" s="2"/>
    </row>
    <row r="1215" spans="1:6">
      <c r="A1215" s="2">
        <v>22.209999999999798</v>
      </c>
      <c r="B1215" s="2">
        <v>2.2899999999997398</v>
      </c>
      <c r="C1215" s="2"/>
      <c r="D1215" s="2"/>
      <c r="E1215" s="2"/>
      <c r="F1215" s="2"/>
    </row>
    <row r="1216" spans="1:6">
      <c r="A1216" s="2">
        <v>22.2199999999998</v>
      </c>
      <c r="B1216" s="2">
        <v>2.27999999999974</v>
      </c>
      <c r="C1216" s="2"/>
      <c r="D1216" s="2"/>
      <c r="E1216" s="2"/>
      <c r="F1216" s="2"/>
    </row>
    <row r="1217" spans="1:6">
      <c r="A1217" s="2">
        <v>22.229999999999801</v>
      </c>
      <c r="B1217" s="4">
        <v>2.2699999999997398</v>
      </c>
      <c r="C1217" s="2"/>
      <c r="D1217" s="2"/>
      <c r="E1217" s="2"/>
      <c r="F1217" s="2"/>
    </row>
    <row r="1218" spans="1:6">
      <c r="A1218" s="2">
        <v>22.239999999999799</v>
      </c>
      <c r="B1218" s="2">
        <v>2.25999999999974</v>
      </c>
      <c r="C1218" s="2"/>
      <c r="D1218" s="2"/>
      <c r="E1218" s="2"/>
      <c r="F1218" s="2"/>
    </row>
    <row r="1219" spans="1:6">
      <c r="A1219" s="2">
        <v>22.249999999999801</v>
      </c>
      <c r="B1219" s="4">
        <v>2.2499999999997402</v>
      </c>
      <c r="C1219" s="2"/>
      <c r="D1219" s="2"/>
      <c r="E1219" s="2"/>
      <c r="F1219" s="2"/>
    </row>
    <row r="1220" spans="1:6">
      <c r="A1220" s="2">
        <v>22.259999999999799</v>
      </c>
      <c r="B1220" s="2">
        <v>2.23999999999974</v>
      </c>
      <c r="C1220" s="2"/>
      <c r="D1220" s="2"/>
      <c r="E1220" s="2"/>
      <c r="F1220" s="2"/>
    </row>
    <row r="1221" spans="1:6">
      <c r="A1221" s="2">
        <v>22.269999999999801</v>
      </c>
      <c r="B1221" s="2">
        <v>2.2299999999997402</v>
      </c>
      <c r="C1221" s="2"/>
      <c r="D1221" s="2"/>
      <c r="E1221" s="2"/>
      <c r="F1221" s="2"/>
    </row>
    <row r="1222" spans="1:6">
      <c r="A1222" s="2">
        <v>22.279999999999799</v>
      </c>
      <c r="B1222" s="4">
        <v>2.2199999999997302</v>
      </c>
      <c r="C1222" s="2"/>
      <c r="D1222" s="2"/>
      <c r="E1222" s="2"/>
      <c r="F1222" s="2"/>
    </row>
    <row r="1223" spans="1:6">
      <c r="A1223" s="2">
        <v>22.2899999999998</v>
      </c>
      <c r="B1223" s="2">
        <v>2.20999999999973</v>
      </c>
      <c r="C1223" s="2"/>
      <c r="D1223" s="2"/>
      <c r="E1223" s="2"/>
      <c r="F1223" s="2"/>
    </row>
    <row r="1224" spans="1:6">
      <c r="A1224" s="2">
        <v>22.299999999999802</v>
      </c>
      <c r="B1224" s="4">
        <v>2.1999999999997302</v>
      </c>
      <c r="C1224" s="2"/>
      <c r="D1224" s="2"/>
      <c r="E1224" s="2"/>
      <c r="F1224" s="2"/>
    </row>
    <row r="1225" spans="1:6">
      <c r="A1225" s="2">
        <v>22.3099999999998</v>
      </c>
      <c r="B1225" s="2">
        <v>2.1899999999997299</v>
      </c>
      <c r="C1225" s="2"/>
      <c r="D1225" s="2"/>
      <c r="E1225" s="2"/>
      <c r="F1225" s="2"/>
    </row>
    <row r="1226" spans="1:6">
      <c r="A1226" s="2">
        <v>22.319999999999801</v>
      </c>
      <c r="B1226" s="2">
        <v>2.1799999999997302</v>
      </c>
      <c r="C1226" s="2"/>
      <c r="D1226" s="2"/>
      <c r="E1226" s="2"/>
      <c r="F1226" s="2"/>
    </row>
    <row r="1227" spans="1:6">
      <c r="A1227" s="2">
        <v>22.329999999999799</v>
      </c>
      <c r="B1227" s="4">
        <v>2.1699999999997299</v>
      </c>
      <c r="C1227" s="2"/>
      <c r="D1227" s="2"/>
      <c r="E1227" s="2"/>
      <c r="F1227" s="2"/>
    </row>
    <row r="1228" spans="1:6">
      <c r="A1228" s="2">
        <v>22.339999999999801</v>
      </c>
      <c r="B1228" s="2">
        <v>2.1599999999997301</v>
      </c>
      <c r="C1228" s="2"/>
      <c r="D1228" s="2"/>
      <c r="E1228" s="2"/>
      <c r="F1228" s="2"/>
    </row>
    <row r="1229" spans="1:6">
      <c r="A1229" s="2">
        <v>22.349999999999799</v>
      </c>
      <c r="B1229" s="4">
        <v>2.1499999999997299</v>
      </c>
      <c r="C1229" s="2"/>
      <c r="D1229" s="2"/>
      <c r="E1229" s="2"/>
      <c r="F1229" s="2"/>
    </row>
    <row r="1230" spans="1:6">
      <c r="A1230" s="2">
        <v>22.3599999999998</v>
      </c>
      <c r="B1230" s="2">
        <v>2.1399999999997301</v>
      </c>
      <c r="C1230" s="2"/>
      <c r="D1230" s="2"/>
      <c r="E1230" s="2"/>
      <c r="F1230" s="2"/>
    </row>
    <row r="1231" spans="1:6">
      <c r="A1231" s="2">
        <v>22.369999999999798</v>
      </c>
      <c r="B1231" s="2">
        <v>2.1299999999997299</v>
      </c>
      <c r="C1231" s="2"/>
      <c r="D1231" s="2"/>
      <c r="E1231" s="2"/>
      <c r="F1231" s="2"/>
    </row>
    <row r="1232" spans="1:6">
      <c r="A1232" s="2">
        <v>22.3799999999998</v>
      </c>
      <c r="B1232" s="4">
        <v>2.1199999999997301</v>
      </c>
      <c r="C1232" s="2"/>
      <c r="D1232" s="2"/>
      <c r="E1232" s="2"/>
      <c r="F1232" s="2"/>
    </row>
    <row r="1233" spans="1:6">
      <c r="A1233" s="2">
        <v>22.389999999999802</v>
      </c>
      <c r="B1233" s="2">
        <v>2.1099999999997299</v>
      </c>
      <c r="C1233" s="2"/>
      <c r="D1233" s="2"/>
      <c r="E1233" s="2"/>
      <c r="F1233" s="2"/>
    </row>
    <row r="1234" spans="1:6">
      <c r="A1234" s="2">
        <v>22.3999999999998</v>
      </c>
      <c r="B1234" s="4">
        <v>2.0999999999997301</v>
      </c>
      <c r="C1234" s="2"/>
      <c r="D1234" s="2"/>
      <c r="E1234" s="2"/>
      <c r="F1234" s="2"/>
    </row>
    <row r="1235" spans="1:6">
      <c r="A1235" s="2">
        <v>22.409999999999801</v>
      </c>
      <c r="B1235" s="2">
        <v>2.0899999999997299</v>
      </c>
      <c r="C1235" s="2"/>
      <c r="D1235" s="2"/>
      <c r="E1235" s="2"/>
      <c r="F1235" s="2"/>
    </row>
    <row r="1236" spans="1:6">
      <c r="A1236" s="2">
        <v>22.419999999999799</v>
      </c>
      <c r="B1236" s="2">
        <v>2.0799999999997301</v>
      </c>
      <c r="C1236" s="2"/>
      <c r="D1236" s="2"/>
      <c r="E1236" s="2"/>
      <c r="F1236" s="2"/>
    </row>
    <row r="1237" spans="1:6">
      <c r="A1237" s="2">
        <v>22.429999999999801</v>
      </c>
      <c r="B1237" s="4">
        <v>2.0699999999997201</v>
      </c>
      <c r="C1237" s="2"/>
      <c r="D1237" s="2"/>
      <c r="E1237" s="2"/>
      <c r="F1237" s="2"/>
    </row>
    <row r="1238" spans="1:6">
      <c r="A1238" s="2">
        <v>22.439999999999799</v>
      </c>
      <c r="B1238" s="2">
        <v>2.0599999999997198</v>
      </c>
      <c r="C1238" s="2"/>
      <c r="D1238" s="2"/>
      <c r="E1238" s="2"/>
      <c r="F1238" s="2"/>
    </row>
    <row r="1239" spans="1:6">
      <c r="A1239" s="2">
        <v>22.4499999999998</v>
      </c>
      <c r="B1239" s="4">
        <v>2.04999999999972</v>
      </c>
      <c r="C1239" s="2"/>
      <c r="D1239" s="2"/>
      <c r="E1239" s="2"/>
      <c r="F1239" s="2"/>
    </row>
    <row r="1240" spans="1:6">
      <c r="A1240" s="2">
        <v>22.459999999999798</v>
      </c>
      <c r="B1240" s="2">
        <v>2.0399999999997198</v>
      </c>
      <c r="C1240" s="2"/>
      <c r="D1240" s="2"/>
      <c r="E1240" s="2"/>
      <c r="F1240" s="2"/>
    </row>
    <row r="1241" spans="1:6">
      <c r="A1241" s="2">
        <v>22.4699999999998</v>
      </c>
      <c r="B1241" s="2">
        <v>2.02999999999972</v>
      </c>
      <c r="C1241" s="2"/>
      <c r="D1241" s="2"/>
      <c r="E1241" s="2"/>
      <c r="F1241" s="2"/>
    </row>
    <row r="1242" spans="1:6">
      <c r="A1242" s="2">
        <v>22.479999999999801</v>
      </c>
      <c r="B1242" s="4">
        <v>2.0199999999997198</v>
      </c>
      <c r="C1242" s="2"/>
      <c r="D1242" s="2"/>
      <c r="E1242" s="2"/>
      <c r="F1242" s="2"/>
    </row>
    <row r="1243" spans="1:6">
      <c r="A1243" s="2">
        <v>22.489999999999799</v>
      </c>
      <c r="B1243" s="2">
        <v>2.00999999999972</v>
      </c>
      <c r="C1243" s="2"/>
      <c r="D1243" s="2"/>
      <c r="E1243" s="2"/>
      <c r="F1243" s="2"/>
    </row>
    <row r="1244" spans="1:6">
      <c r="A1244" s="2">
        <v>22.499999999999801</v>
      </c>
      <c r="B1244" s="4">
        <v>1.99999999999972</v>
      </c>
      <c r="C1244" s="2"/>
      <c r="D1244" s="2"/>
      <c r="E1244" s="2"/>
      <c r="F1244" s="2"/>
    </row>
    <row r="1245" spans="1:6">
      <c r="A1245" s="2">
        <v>22.509999999999799</v>
      </c>
      <c r="B1245" s="2">
        <v>1.98999999999972</v>
      </c>
      <c r="C1245" s="2"/>
      <c r="D1245" s="2"/>
      <c r="E1245" s="2"/>
      <c r="F1245" s="2"/>
    </row>
    <row r="1246" spans="1:6">
      <c r="A1246" s="2">
        <v>22.519999999999801</v>
      </c>
      <c r="B1246" s="2">
        <v>1.97999999999972</v>
      </c>
      <c r="C1246" s="2"/>
      <c r="D1246" s="2"/>
      <c r="E1246" s="2"/>
      <c r="F1246" s="2"/>
    </row>
    <row r="1247" spans="1:6">
      <c r="A1247" s="2">
        <v>22.529999999999799</v>
      </c>
      <c r="B1247" s="4">
        <v>1.96999999999972</v>
      </c>
      <c r="C1247" s="2"/>
      <c r="D1247" s="2"/>
      <c r="E1247" s="2"/>
      <c r="F1247" s="2"/>
    </row>
    <row r="1248" spans="1:6">
      <c r="A1248" s="2">
        <v>22.5399999999998</v>
      </c>
      <c r="B1248" s="2">
        <v>1.95999999999972</v>
      </c>
      <c r="C1248" s="2"/>
      <c r="D1248" s="2"/>
      <c r="E1248" s="2"/>
      <c r="F1248" s="2"/>
    </row>
    <row r="1249" spans="1:6">
      <c r="A1249" s="2">
        <v>22.549999999999802</v>
      </c>
      <c r="B1249" s="4">
        <v>1.94999999999972</v>
      </c>
      <c r="C1249" s="2"/>
      <c r="D1249" s="2"/>
      <c r="E1249" s="2"/>
      <c r="F1249" s="2"/>
    </row>
    <row r="1250" spans="1:6">
      <c r="A1250" s="2">
        <v>22.5599999999998</v>
      </c>
      <c r="B1250" s="2">
        <v>1.9399999999997199</v>
      </c>
      <c r="C1250" s="2"/>
      <c r="D1250" s="2"/>
      <c r="E1250" s="2"/>
      <c r="F1250" s="2"/>
    </row>
    <row r="1251" spans="1:6">
      <c r="A1251" s="2">
        <v>22.569999999999801</v>
      </c>
      <c r="B1251" s="2">
        <v>1.9299999999997199</v>
      </c>
      <c r="C1251" s="2"/>
      <c r="D1251" s="2"/>
      <c r="E1251" s="2"/>
      <c r="F1251" s="2"/>
    </row>
    <row r="1252" spans="1:6">
      <c r="A1252" s="2">
        <v>22.579999999999799</v>
      </c>
      <c r="B1252" s="4">
        <v>1.9199999999997099</v>
      </c>
      <c r="C1252" s="2"/>
      <c r="D1252" s="2"/>
      <c r="E1252" s="2"/>
      <c r="F1252" s="2"/>
    </row>
    <row r="1253" spans="1:6">
      <c r="A1253" s="2">
        <v>22.589999999999801</v>
      </c>
      <c r="B1253" s="2">
        <v>1.9099999999997099</v>
      </c>
      <c r="C1253" s="2"/>
      <c r="D1253" s="2"/>
      <c r="E1253" s="2"/>
      <c r="F1253" s="2"/>
    </row>
    <row r="1254" spans="1:6">
      <c r="A1254" s="2">
        <v>22.599999999999799</v>
      </c>
      <c r="B1254" s="4">
        <v>1.8999999999997099</v>
      </c>
      <c r="C1254" s="2"/>
      <c r="D1254" s="2"/>
      <c r="E1254" s="2"/>
      <c r="F1254" s="2"/>
    </row>
    <row r="1255" spans="1:6">
      <c r="A1255" s="2">
        <v>22.6099999999998</v>
      </c>
      <c r="B1255" s="2">
        <v>1.8899999999997099</v>
      </c>
      <c r="C1255" s="2"/>
      <c r="D1255" s="2"/>
      <c r="E1255" s="2"/>
      <c r="F1255" s="2"/>
    </row>
    <row r="1256" spans="1:6">
      <c r="A1256" s="2">
        <v>22.619999999999798</v>
      </c>
      <c r="B1256" s="2">
        <v>1.8799999999997099</v>
      </c>
      <c r="C1256" s="2"/>
      <c r="D1256" s="2"/>
      <c r="E1256" s="2"/>
      <c r="F1256" s="2"/>
    </row>
    <row r="1257" spans="1:6">
      <c r="A1257" s="2">
        <v>22.6299999999998</v>
      </c>
      <c r="B1257" s="4">
        <v>1.8699999999997099</v>
      </c>
      <c r="C1257" s="2"/>
      <c r="D1257" s="2"/>
      <c r="E1257" s="2"/>
      <c r="F1257" s="2"/>
    </row>
    <row r="1258" spans="1:6">
      <c r="A1258" s="2">
        <v>22.639999999999802</v>
      </c>
      <c r="B1258" s="2">
        <v>1.8599999999997101</v>
      </c>
      <c r="C1258" s="2"/>
      <c r="D1258" s="2"/>
      <c r="E1258" s="2"/>
      <c r="F1258" s="2"/>
    </row>
    <row r="1259" spans="1:6">
      <c r="A1259" s="2">
        <v>22.6499999999998</v>
      </c>
      <c r="B1259" s="4">
        <v>1.8499999999997101</v>
      </c>
      <c r="C1259" s="2"/>
      <c r="D1259" s="2"/>
      <c r="E1259" s="2"/>
      <c r="F1259" s="2"/>
    </row>
    <row r="1260" spans="1:6">
      <c r="A1260" s="2">
        <v>22.659999999999801</v>
      </c>
      <c r="B1260" s="2">
        <v>1.8399999999997101</v>
      </c>
      <c r="C1260" s="2"/>
      <c r="D1260" s="2"/>
      <c r="E1260" s="2"/>
      <c r="F1260" s="2"/>
    </row>
    <row r="1261" spans="1:6">
      <c r="A1261" s="2">
        <v>22.669999999999799</v>
      </c>
      <c r="B1261" s="2">
        <v>1.8299999999997101</v>
      </c>
      <c r="C1261" s="2"/>
      <c r="D1261" s="2"/>
      <c r="E1261" s="2"/>
      <c r="F1261" s="2"/>
    </row>
    <row r="1262" spans="1:6">
      <c r="A1262" s="2">
        <v>22.679999999999801</v>
      </c>
      <c r="B1262" s="4">
        <v>1.8199999999997101</v>
      </c>
      <c r="C1262" s="2"/>
      <c r="D1262" s="2"/>
      <c r="E1262" s="2"/>
      <c r="F1262" s="2"/>
    </row>
    <row r="1263" spans="1:6">
      <c r="A1263" s="2">
        <v>22.689999999999799</v>
      </c>
      <c r="B1263" s="2">
        <v>1.8099999999997101</v>
      </c>
      <c r="C1263" s="2"/>
      <c r="D1263" s="2"/>
      <c r="E1263" s="2"/>
      <c r="F1263" s="2"/>
    </row>
    <row r="1264" spans="1:6">
      <c r="A1264" s="2">
        <v>22.6999999999998</v>
      </c>
      <c r="B1264" s="4">
        <v>1.7999999999997101</v>
      </c>
      <c r="C1264" s="2"/>
      <c r="D1264" s="2"/>
      <c r="E1264" s="2"/>
      <c r="F1264" s="2"/>
    </row>
    <row r="1265" spans="1:6">
      <c r="A1265" s="2">
        <v>22.709999999999798</v>
      </c>
      <c r="B1265" s="2">
        <v>1.78999999999971</v>
      </c>
      <c r="C1265" s="2"/>
      <c r="D1265" s="2"/>
      <c r="E1265" s="2"/>
      <c r="F1265" s="2"/>
    </row>
    <row r="1266" spans="1:6">
      <c r="A1266" s="2">
        <v>22.7199999999998</v>
      </c>
      <c r="B1266" s="2">
        <v>1.7799999999997</v>
      </c>
      <c r="C1266" s="2"/>
      <c r="D1266" s="2"/>
      <c r="E1266" s="2"/>
      <c r="F1266" s="2"/>
    </row>
    <row r="1267" spans="1:6">
      <c r="A1267" s="2">
        <v>22.729999999999801</v>
      </c>
      <c r="B1267" s="4">
        <v>1.7699999999997</v>
      </c>
      <c r="C1267" s="2"/>
      <c r="D1267" s="2"/>
      <c r="E1267" s="2"/>
      <c r="F1267" s="2"/>
    </row>
    <row r="1268" spans="1:6">
      <c r="A1268" s="2">
        <v>22.739999999999799</v>
      </c>
      <c r="B1268" s="2">
        <v>1.7599999999997</v>
      </c>
      <c r="C1268" s="2"/>
      <c r="D1268" s="2"/>
      <c r="E1268" s="2"/>
      <c r="F1268" s="2"/>
    </row>
    <row r="1269" spans="1:6">
      <c r="A1269" s="2">
        <v>22.749999999999801</v>
      </c>
      <c r="B1269" s="4">
        <v>1.7499999999997</v>
      </c>
      <c r="C1269" s="2"/>
      <c r="D1269" s="2"/>
      <c r="E1269" s="2"/>
      <c r="F1269" s="2"/>
    </row>
    <row r="1270" spans="1:6">
      <c r="A1270" s="2">
        <v>22.759999999999799</v>
      </c>
      <c r="B1270" s="2">
        <v>1.7399999999997</v>
      </c>
      <c r="C1270" s="2"/>
      <c r="D1270" s="2"/>
      <c r="E1270" s="2"/>
      <c r="F1270" s="2"/>
    </row>
    <row r="1271" spans="1:6">
      <c r="A1271" s="2">
        <v>22.769999999999801</v>
      </c>
      <c r="B1271" s="2">
        <v>1.7299999999997</v>
      </c>
      <c r="C1271" s="2"/>
      <c r="D1271" s="2"/>
      <c r="E1271" s="2"/>
      <c r="F1271" s="2"/>
    </row>
    <row r="1272" spans="1:6">
      <c r="A1272" s="2">
        <v>22.779999999999799</v>
      </c>
      <c r="B1272" s="4">
        <v>1.7199999999997</v>
      </c>
      <c r="C1272" s="2"/>
      <c r="D1272" s="2"/>
      <c r="E1272" s="2"/>
      <c r="F1272" s="2"/>
    </row>
    <row r="1273" spans="1:6">
      <c r="A1273" s="2">
        <v>22.7899999999998</v>
      </c>
      <c r="B1273" s="2">
        <v>1.7099999999997</v>
      </c>
      <c r="C1273" s="2"/>
      <c r="D1273" s="2"/>
      <c r="E1273" s="2"/>
      <c r="F1273" s="2"/>
    </row>
    <row r="1274" spans="1:6">
      <c r="A1274" s="2">
        <v>22.799999999999802</v>
      </c>
      <c r="B1274" s="4">
        <v>1.6999999999997</v>
      </c>
      <c r="C1274" s="2"/>
      <c r="D1274" s="2"/>
      <c r="E1274" s="2"/>
      <c r="F1274" s="2"/>
    </row>
    <row r="1275" spans="1:6">
      <c r="A1275" s="2">
        <v>22.8099999999998</v>
      </c>
      <c r="B1275" s="2">
        <v>1.6899999999997</v>
      </c>
      <c r="C1275" s="2"/>
      <c r="D1275" s="2"/>
      <c r="E1275" s="2"/>
      <c r="F1275" s="2"/>
    </row>
    <row r="1276" spans="1:6">
      <c r="A1276" s="2">
        <v>22.819999999999801</v>
      </c>
      <c r="B1276" s="2">
        <v>1.6799999999997</v>
      </c>
      <c r="C1276" s="2"/>
      <c r="D1276" s="2"/>
      <c r="E1276" s="2"/>
      <c r="F1276" s="2"/>
    </row>
    <row r="1277" spans="1:6">
      <c r="A1277" s="2">
        <v>22.829999999999799</v>
      </c>
      <c r="B1277" s="4">
        <v>1.6699999999996999</v>
      </c>
      <c r="C1277" s="2"/>
      <c r="D1277" s="2"/>
      <c r="E1277" s="2"/>
      <c r="F1277" s="2"/>
    </row>
    <row r="1278" spans="1:6">
      <c r="A1278" s="2">
        <v>22.839999999999801</v>
      </c>
      <c r="B1278" s="2">
        <v>1.6599999999996999</v>
      </c>
      <c r="C1278" s="2"/>
      <c r="D1278" s="2"/>
      <c r="E1278" s="2"/>
      <c r="F1278" s="2"/>
    </row>
    <row r="1279" spans="1:6">
      <c r="A1279" s="2">
        <v>22.849999999999799</v>
      </c>
      <c r="B1279" s="4">
        <v>1.6499999999996999</v>
      </c>
      <c r="C1279" s="2"/>
      <c r="D1279" s="2"/>
      <c r="E1279" s="2"/>
      <c r="F1279" s="2"/>
    </row>
    <row r="1280" spans="1:6">
      <c r="A1280" s="2">
        <v>22.8599999999998</v>
      </c>
      <c r="B1280" s="2">
        <v>1.6399999999996999</v>
      </c>
      <c r="C1280" s="2"/>
      <c r="D1280" s="2"/>
      <c r="E1280" s="2"/>
      <c r="F1280" s="2"/>
    </row>
    <row r="1281" spans="1:6">
      <c r="A1281" s="2">
        <v>22.869999999999798</v>
      </c>
      <c r="B1281" s="2">
        <v>1.6299999999996899</v>
      </c>
      <c r="C1281" s="2"/>
      <c r="D1281" s="2"/>
      <c r="E1281" s="2"/>
      <c r="F1281" s="2"/>
    </row>
    <row r="1282" spans="1:6">
      <c r="A1282" s="2">
        <v>22.8799999999998</v>
      </c>
      <c r="B1282" s="4">
        <v>1.6199999999996899</v>
      </c>
      <c r="C1282" s="2"/>
      <c r="D1282" s="2"/>
      <c r="E1282" s="2"/>
      <c r="F1282" s="2"/>
    </row>
    <row r="1283" spans="1:6">
      <c r="A1283" s="2">
        <v>22.889999999999802</v>
      </c>
      <c r="B1283" s="2">
        <v>1.6099999999996899</v>
      </c>
      <c r="C1283" s="2"/>
      <c r="D1283" s="2"/>
      <c r="E1283" s="2"/>
      <c r="F1283" s="2"/>
    </row>
    <row r="1284" spans="1:6">
      <c r="A1284" s="2">
        <v>22.8999999999998</v>
      </c>
      <c r="B1284" s="4">
        <v>1.5999999999996899</v>
      </c>
      <c r="C1284" s="2"/>
      <c r="D1284" s="2"/>
      <c r="E1284" s="2"/>
      <c r="F1284" s="2"/>
    </row>
    <row r="1285" spans="1:6">
      <c r="A1285" s="2">
        <v>22.909999999999801</v>
      </c>
      <c r="B1285" s="2">
        <v>1.5899999999996901</v>
      </c>
      <c r="C1285" s="2"/>
      <c r="D1285" s="2"/>
      <c r="E1285" s="2"/>
      <c r="F1285" s="2"/>
    </row>
    <row r="1286" spans="1:6">
      <c r="A1286" s="2">
        <v>22.919999999999799</v>
      </c>
      <c r="B1286" s="2">
        <v>1.5799999999996901</v>
      </c>
      <c r="C1286" s="2"/>
      <c r="D1286" s="2"/>
      <c r="E1286" s="2"/>
      <c r="F1286" s="2"/>
    </row>
    <row r="1287" spans="1:6">
      <c r="A1287" s="2">
        <v>22.929999999999801</v>
      </c>
      <c r="B1287" s="4">
        <v>1.5699999999996901</v>
      </c>
      <c r="C1287" s="2"/>
      <c r="D1287" s="2"/>
      <c r="E1287" s="2"/>
      <c r="F1287" s="2"/>
    </row>
    <row r="1288" spans="1:6">
      <c r="A1288" s="2">
        <v>22.939999999999799</v>
      </c>
      <c r="B1288" s="2">
        <v>1.5599999999996901</v>
      </c>
      <c r="C1288" s="2"/>
      <c r="D1288" s="2"/>
      <c r="E1288" s="2"/>
      <c r="F1288" s="2"/>
    </row>
    <row r="1289" spans="1:6">
      <c r="A1289" s="2">
        <v>22.9499999999998</v>
      </c>
      <c r="B1289" s="4">
        <v>1.5499999999996901</v>
      </c>
      <c r="C1289" s="2"/>
      <c r="D1289" s="2"/>
      <c r="E1289" s="2"/>
      <c r="F1289" s="2"/>
    </row>
    <row r="1290" spans="1:6">
      <c r="A1290" s="2">
        <v>22.959999999999798</v>
      </c>
      <c r="B1290" s="2">
        <v>1.5399999999996901</v>
      </c>
      <c r="C1290" s="2"/>
      <c r="D1290" s="2"/>
      <c r="E1290" s="2"/>
      <c r="F1290" s="2"/>
    </row>
    <row r="1291" spans="1:6">
      <c r="A1291" s="2">
        <v>22.9699999999998</v>
      </c>
      <c r="B1291" s="2">
        <v>1.5299999999996901</v>
      </c>
      <c r="C1291" s="2"/>
      <c r="D1291" s="2"/>
      <c r="E1291" s="2"/>
      <c r="F1291" s="2"/>
    </row>
    <row r="1292" spans="1:6">
      <c r="A1292" s="2">
        <v>22.979999999999698</v>
      </c>
      <c r="B1292" s="4">
        <v>1.51999999999969</v>
      </c>
      <c r="C1292" s="2"/>
      <c r="D1292" s="2"/>
      <c r="E1292" s="2"/>
      <c r="F1292" s="2"/>
    </row>
    <row r="1293" spans="1:6">
      <c r="A1293" s="2">
        <v>22.9899999999997</v>
      </c>
      <c r="B1293" s="2">
        <v>1.50999999999969</v>
      </c>
      <c r="C1293" s="2"/>
      <c r="D1293" s="2"/>
      <c r="E1293" s="2"/>
      <c r="F1293" s="2"/>
    </row>
    <row r="1294" spans="1:6">
      <c r="A1294" s="2">
        <v>22.999999999999702</v>
      </c>
      <c r="B1294" s="4">
        <v>1.49999999999969</v>
      </c>
      <c r="C1294" s="2"/>
      <c r="D1294" s="2"/>
      <c r="E1294" s="2"/>
      <c r="F1294" s="2"/>
    </row>
    <row r="1295" spans="1:6">
      <c r="A1295" s="2">
        <v>23.0099999999997</v>
      </c>
      <c r="B1295" s="2">
        <v>1.48999999999969</v>
      </c>
      <c r="C1295" s="2"/>
      <c r="D1295" s="2"/>
      <c r="E1295" s="2"/>
      <c r="F1295" s="2"/>
    </row>
    <row r="1296" spans="1:6">
      <c r="A1296" s="2">
        <v>23.019999999999701</v>
      </c>
      <c r="B1296" s="2">
        <v>1.47999999999968</v>
      </c>
      <c r="C1296" s="2"/>
      <c r="D1296" s="2"/>
      <c r="E1296" s="2"/>
      <c r="F1296" s="2"/>
    </row>
    <row r="1297" spans="1:6">
      <c r="A1297" s="2">
        <v>23.029999999999699</v>
      </c>
      <c r="B1297" s="4">
        <v>1.46999999999968</v>
      </c>
      <c r="C1297" s="2"/>
      <c r="D1297" s="2"/>
      <c r="E1297" s="2"/>
      <c r="F1297" s="2"/>
    </row>
    <row r="1298" spans="1:6">
      <c r="A1298" s="2">
        <v>23.039999999999701</v>
      </c>
      <c r="B1298" s="2">
        <v>1.45999999999968</v>
      </c>
      <c r="C1298" s="2"/>
      <c r="D1298" s="2"/>
      <c r="E1298" s="2"/>
      <c r="F1298" s="2"/>
    </row>
    <row r="1299" spans="1:6">
      <c r="A1299" s="2">
        <v>23.049999999999699</v>
      </c>
      <c r="B1299" s="4">
        <v>1.44999999999968</v>
      </c>
      <c r="C1299" s="2"/>
      <c r="D1299" s="2"/>
      <c r="E1299" s="2"/>
      <c r="F1299" s="2"/>
    </row>
    <row r="1300" spans="1:6">
      <c r="A1300" s="2">
        <v>23.0599999999997</v>
      </c>
      <c r="B1300" s="2">
        <v>1.43999999999968</v>
      </c>
      <c r="C1300" s="2"/>
      <c r="D1300" s="2"/>
      <c r="E1300" s="2"/>
      <c r="F1300" s="2"/>
    </row>
    <row r="1301" spans="1:6">
      <c r="A1301" s="2">
        <v>23.069999999999698</v>
      </c>
      <c r="B1301" s="2">
        <v>1.42999999999968</v>
      </c>
      <c r="C1301" s="2"/>
      <c r="D1301" s="2"/>
      <c r="E1301" s="2"/>
      <c r="F1301" s="2"/>
    </row>
    <row r="1302" spans="1:6">
      <c r="A1302" s="2">
        <v>23.0799999999997</v>
      </c>
      <c r="B1302" s="4">
        <v>1.41999999999968</v>
      </c>
      <c r="C1302" s="2"/>
      <c r="D1302" s="2"/>
      <c r="E1302" s="2"/>
      <c r="F1302" s="2"/>
    </row>
    <row r="1303" spans="1:6">
      <c r="A1303" s="2">
        <v>23.089999999999701</v>
      </c>
      <c r="B1303" s="2">
        <v>1.40999999999968</v>
      </c>
      <c r="C1303" s="2"/>
      <c r="D1303" s="2"/>
      <c r="E1303" s="2"/>
      <c r="F1303" s="2"/>
    </row>
    <row r="1304" spans="1:6">
      <c r="A1304" s="2">
        <v>23.099999999999699</v>
      </c>
      <c r="B1304" s="4">
        <v>1.3999999999996799</v>
      </c>
      <c r="C1304" s="2"/>
      <c r="D1304" s="2"/>
      <c r="E1304" s="2"/>
      <c r="F1304" s="2"/>
    </row>
    <row r="1305" spans="1:6">
      <c r="A1305" s="2">
        <v>23.109999999999701</v>
      </c>
      <c r="B1305" s="2">
        <v>1.3899999999996799</v>
      </c>
      <c r="C1305" s="2"/>
      <c r="D1305" s="2"/>
      <c r="E1305" s="2"/>
      <c r="F1305" s="2"/>
    </row>
    <row r="1306" spans="1:6">
      <c r="A1306" s="2">
        <v>23.119999999999699</v>
      </c>
      <c r="B1306" s="2">
        <v>1.3799999999996799</v>
      </c>
      <c r="C1306" s="2"/>
      <c r="D1306" s="2"/>
      <c r="E1306" s="2"/>
      <c r="F1306" s="2"/>
    </row>
    <row r="1307" spans="1:6">
      <c r="A1307" s="2">
        <v>23.129999999999701</v>
      </c>
      <c r="B1307" s="4">
        <v>1.3699999999996799</v>
      </c>
      <c r="C1307" s="2"/>
      <c r="D1307" s="2"/>
      <c r="E1307" s="2"/>
      <c r="F1307" s="2"/>
    </row>
    <row r="1308" spans="1:6">
      <c r="A1308" s="2">
        <v>23.139999999999699</v>
      </c>
      <c r="B1308" s="2">
        <v>1.3599999999996799</v>
      </c>
      <c r="C1308" s="2"/>
      <c r="D1308" s="2"/>
      <c r="E1308" s="2"/>
      <c r="F1308" s="2"/>
    </row>
    <row r="1309" spans="1:6">
      <c r="A1309" s="2">
        <v>23.1499999999997</v>
      </c>
      <c r="B1309" s="4">
        <v>1.3499999999996799</v>
      </c>
      <c r="C1309" s="2"/>
      <c r="D1309" s="2"/>
      <c r="E1309" s="2"/>
      <c r="F1309" s="2"/>
    </row>
    <row r="1310" spans="1:6">
      <c r="A1310" s="2">
        <v>23.159999999999702</v>
      </c>
      <c r="B1310" s="2">
        <v>1.3399999999996799</v>
      </c>
      <c r="C1310" s="2"/>
      <c r="D1310" s="2"/>
      <c r="E1310" s="2"/>
      <c r="F1310" s="2"/>
    </row>
    <row r="1311" spans="1:6">
      <c r="A1311" s="2">
        <v>23.1699999999997</v>
      </c>
      <c r="B1311" s="2">
        <v>1.3299999999996699</v>
      </c>
      <c r="C1311" s="2"/>
      <c r="D1311" s="2"/>
      <c r="E1311" s="2"/>
      <c r="F1311" s="2"/>
    </row>
    <row r="1312" spans="1:6">
      <c r="A1312" s="2">
        <v>23.179999999999701</v>
      </c>
      <c r="B1312" s="4">
        <v>1.3199999999996701</v>
      </c>
      <c r="C1312" s="2"/>
      <c r="D1312" s="2"/>
      <c r="E1312" s="2"/>
      <c r="F1312" s="2"/>
    </row>
    <row r="1313" spans="1:6">
      <c r="A1313" s="2">
        <v>23.189999999999699</v>
      </c>
      <c r="B1313" s="2">
        <v>1.3099999999996701</v>
      </c>
      <c r="C1313" s="2"/>
      <c r="D1313" s="2"/>
      <c r="E1313" s="2"/>
      <c r="F1313" s="2"/>
    </row>
    <row r="1314" spans="1:6">
      <c r="A1314" s="2">
        <v>23.199999999999701</v>
      </c>
      <c r="B1314" s="4">
        <v>1.2999999999996701</v>
      </c>
      <c r="C1314" s="2"/>
      <c r="D1314" s="2"/>
      <c r="E1314" s="2"/>
      <c r="F1314" s="2"/>
    </row>
    <row r="1315" spans="1:6">
      <c r="A1315" s="2">
        <v>23.209999999999699</v>
      </c>
      <c r="B1315" s="2">
        <v>1.2899999999996701</v>
      </c>
      <c r="C1315" s="2"/>
      <c r="D1315" s="2"/>
      <c r="E1315" s="2"/>
      <c r="F1315" s="2"/>
    </row>
    <row r="1316" spans="1:6">
      <c r="A1316" s="2">
        <v>23.2199999999997</v>
      </c>
      <c r="B1316" s="2">
        <v>1.2799999999996701</v>
      </c>
      <c r="C1316" s="2"/>
      <c r="D1316" s="2"/>
      <c r="E1316" s="2"/>
      <c r="F1316" s="2"/>
    </row>
    <row r="1317" spans="1:6">
      <c r="A1317" s="2">
        <v>23.229999999999698</v>
      </c>
      <c r="B1317" s="4">
        <v>1.2699999999996701</v>
      </c>
      <c r="C1317" s="2"/>
      <c r="D1317" s="2"/>
      <c r="E1317" s="2"/>
      <c r="F1317" s="2"/>
    </row>
    <row r="1318" spans="1:6">
      <c r="A1318" s="2">
        <v>23.2399999999997</v>
      </c>
      <c r="B1318" s="2">
        <v>1.2599999999996701</v>
      </c>
      <c r="C1318" s="2"/>
      <c r="D1318" s="2"/>
      <c r="E1318" s="2"/>
      <c r="F1318" s="2"/>
    </row>
    <row r="1319" spans="1:6">
      <c r="A1319" s="2">
        <v>23.249999999999702</v>
      </c>
      <c r="B1319" s="4">
        <v>1.24999999999967</v>
      </c>
      <c r="C1319" s="2"/>
      <c r="D1319" s="2"/>
      <c r="E1319" s="2"/>
      <c r="F1319" s="2"/>
    </row>
    <row r="1320" spans="1:6">
      <c r="A1320" s="2">
        <v>23.2599999999997</v>
      </c>
      <c r="B1320" s="2">
        <v>1.23999999999967</v>
      </c>
      <c r="C1320" s="2"/>
      <c r="D1320" s="2"/>
      <c r="E1320" s="2"/>
      <c r="F1320" s="2"/>
    </row>
    <row r="1321" spans="1:6">
      <c r="A1321" s="2">
        <v>23.269999999999701</v>
      </c>
      <c r="B1321" s="2">
        <v>1.22999999999967</v>
      </c>
      <c r="C1321" s="2"/>
      <c r="D1321" s="2"/>
      <c r="E1321" s="2"/>
      <c r="F1321" s="2"/>
    </row>
    <row r="1322" spans="1:6">
      <c r="A1322" s="2">
        <v>23.279999999999699</v>
      </c>
      <c r="B1322" s="4">
        <v>1.21999999999967</v>
      </c>
      <c r="C1322" s="2"/>
      <c r="D1322" s="2"/>
      <c r="E1322" s="2"/>
      <c r="F1322" s="2"/>
    </row>
    <row r="1323" spans="1:6">
      <c r="A1323" s="2">
        <v>23.289999999999701</v>
      </c>
      <c r="B1323" s="2">
        <v>1.20999999999967</v>
      </c>
      <c r="C1323" s="2"/>
      <c r="D1323" s="2"/>
      <c r="E1323" s="2"/>
      <c r="F1323" s="2"/>
    </row>
    <row r="1324" spans="1:6">
      <c r="A1324" s="2">
        <v>23.299999999999699</v>
      </c>
      <c r="B1324" s="4">
        <v>1.19999999999967</v>
      </c>
      <c r="C1324" s="2"/>
      <c r="D1324" s="2"/>
      <c r="E1324" s="2"/>
      <c r="F1324" s="2"/>
    </row>
    <row r="1325" spans="1:6">
      <c r="A1325" s="2">
        <v>23.3099999999997</v>
      </c>
      <c r="B1325" s="2">
        <v>1.18999999999967</v>
      </c>
      <c r="C1325" s="2"/>
      <c r="D1325" s="2"/>
      <c r="E1325" s="2"/>
      <c r="F1325" s="2"/>
    </row>
    <row r="1326" spans="1:6">
      <c r="A1326" s="2">
        <v>23.319999999999698</v>
      </c>
      <c r="B1326" s="2">
        <v>1.17999999999966</v>
      </c>
      <c r="C1326" s="2"/>
      <c r="D1326" s="2"/>
      <c r="E1326" s="2"/>
      <c r="F1326" s="2"/>
    </row>
    <row r="1327" spans="1:6">
      <c r="A1327" s="2">
        <v>23.3299999999997</v>
      </c>
      <c r="B1327" s="4">
        <v>1.16999999999966</v>
      </c>
      <c r="C1327" s="2"/>
      <c r="D1327" s="2"/>
      <c r="E1327" s="2"/>
      <c r="F1327" s="2"/>
    </row>
    <row r="1328" spans="1:6">
      <c r="A1328" s="2">
        <v>23.339999999999701</v>
      </c>
      <c r="B1328" s="2">
        <v>1.15999999999966</v>
      </c>
      <c r="C1328" s="2"/>
      <c r="D1328" s="2"/>
      <c r="E1328" s="2"/>
      <c r="F1328" s="2"/>
    </row>
    <row r="1329" spans="1:6">
      <c r="A1329" s="2">
        <v>23.349999999999699</v>
      </c>
      <c r="B1329" s="4">
        <v>1.14999999999966</v>
      </c>
      <c r="C1329" s="2"/>
      <c r="D1329" s="2"/>
      <c r="E1329" s="2"/>
      <c r="F1329" s="2"/>
    </row>
    <row r="1330" spans="1:6">
      <c r="A1330" s="2">
        <v>23.359999999999701</v>
      </c>
      <c r="B1330" s="2">
        <v>1.13999999999966</v>
      </c>
      <c r="C1330" s="2"/>
      <c r="D1330" s="2"/>
      <c r="E1330" s="2"/>
      <c r="F1330" s="2"/>
    </row>
    <row r="1331" spans="1:6">
      <c r="A1331" s="2">
        <v>23.369999999999699</v>
      </c>
      <c r="B1331" s="2">
        <v>1.1299999999996599</v>
      </c>
      <c r="C1331" s="2"/>
      <c r="D1331" s="2"/>
      <c r="E1331" s="2"/>
      <c r="F1331" s="2"/>
    </row>
    <row r="1332" spans="1:6">
      <c r="A1332" s="2">
        <v>23.379999999999701</v>
      </c>
      <c r="B1332" s="4">
        <v>1.1199999999996599</v>
      </c>
      <c r="C1332" s="2"/>
      <c r="D1332" s="2"/>
      <c r="E1332" s="2"/>
      <c r="F1332" s="2"/>
    </row>
    <row r="1333" spans="1:6">
      <c r="A1333" s="2">
        <v>23.389999999999699</v>
      </c>
      <c r="B1333" s="2">
        <v>1.1099999999996599</v>
      </c>
      <c r="C1333" s="2"/>
      <c r="D1333" s="2"/>
      <c r="E1333" s="2"/>
      <c r="F1333" s="2"/>
    </row>
    <row r="1334" spans="1:6">
      <c r="A1334" s="2">
        <v>23.3999999999997</v>
      </c>
      <c r="B1334" s="4">
        <v>1.0999999999996599</v>
      </c>
      <c r="C1334" s="2"/>
      <c r="D1334" s="2"/>
      <c r="E1334" s="2"/>
      <c r="F1334" s="2"/>
    </row>
    <row r="1335" spans="1:6">
      <c r="A1335" s="2">
        <v>23.409999999999702</v>
      </c>
      <c r="B1335" s="2">
        <v>1.0899999999996599</v>
      </c>
      <c r="C1335" s="2"/>
      <c r="D1335" s="2"/>
      <c r="E1335" s="2"/>
      <c r="F1335" s="2"/>
    </row>
    <row r="1336" spans="1:6">
      <c r="A1336" s="2">
        <v>23.4199999999997</v>
      </c>
      <c r="B1336" s="2">
        <v>1.0799999999996599</v>
      </c>
      <c r="C1336" s="2"/>
      <c r="D1336" s="2"/>
      <c r="E1336" s="2"/>
      <c r="F1336" s="2"/>
    </row>
    <row r="1337" spans="1:6">
      <c r="A1337" s="2">
        <v>23.429999999999701</v>
      </c>
      <c r="B1337" s="4">
        <v>1.0699999999996599</v>
      </c>
      <c r="C1337" s="2"/>
      <c r="D1337" s="2"/>
      <c r="E1337" s="2"/>
      <c r="F1337" s="2"/>
    </row>
    <row r="1338" spans="1:6">
      <c r="A1338" s="2">
        <v>23.439999999999699</v>
      </c>
      <c r="B1338" s="2">
        <v>1.0599999999996601</v>
      </c>
      <c r="C1338" s="2"/>
      <c r="D1338" s="2"/>
      <c r="E1338" s="2"/>
      <c r="F1338" s="2"/>
    </row>
    <row r="1339" spans="1:6">
      <c r="A1339" s="2">
        <v>23.449999999999701</v>
      </c>
      <c r="B1339" s="4">
        <v>1.0499999999996601</v>
      </c>
      <c r="C1339" s="2"/>
      <c r="D1339" s="2"/>
      <c r="E1339" s="2"/>
      <c r="F1339" s="2"/>
    </row>
    <row r="1340" spans="1:6">
      <c r="A1340" s="2">
        <v>23.459999999999699</v>
      </c>
      <c r="B1340" s="2">
        <v>1.0399999999996501</v>
      </c>
      <c r="C1340" s="2"/>
      <c r="D1340" s="2"/>
      <c r="E1340" s="2"/>
      <c r="F1340" s="2"/>
    </row>
    <row r="1341" spans="1:6">
      <c r="A1341" s="2">
        <v>23.4699999999997</v>
      </c>
      <c r="B1341" s="2">
        <v>1.0299999999996501</v>
      </c>
      <c r="C1341" s="2"/>
      <c r="D1341" s="2"/>
      <c r="E1341" s="2"/>
      <c r="F1341" s="2"/>
    </row>
    <row r="1342" spans="1:6">
      <c r="A1342" s="2">
        <v>23.479999999999698</v>
      </c>
      <c r="B1342" s="4">
        <v>1.0199999999996501</v>
      </c>
      <c r="C1342" s="2"/>
      <c r="D1342" s="2"/>
      <c r="E1342" s="2"/>
      <c r="F1342" s="2"/>
    </row>
    <row r="1343" spans="1:6">
      <c r="A1343" s="2">
        <v>23.4899999999997</v>
      </c>
      <c r="B1343" s="2">
        <v>1.0099999999996501</v>
      </c>
      <c r="C1343" s="2"/>
      <c r="D1343" s="2"/>
      <c r="E1343" s="2"/>
      <c r="F1343" s="2"/>
    </row>
    <row r="1344" spans="1:6">
      <c r="A1344" s="2">
        <v>23.499999999999702</v>
      </c>
      <c r="B1344" s="4">
        <v>0.99999999999964995</v>
      </c>
      <c r="C1344" s="2"/>
      <c r="D1344" s="2"/>
      <c r="E1344" s="2"/>
      <c r="F1344" s="2"/>
    </row>
    <row r="1345" spans="1:6">
      <c r="A1345" s="2">
        <v>23.5099999999997</v>
      </c>
      <c r="B1345" s="2">
        <v>0.98999999999965005</v>
      </c>
      <c r="C1345" s="2"/>
      <c r="D1345" s="2"/>
      <c r="E1345" s="2"/>
      <c r="F1345" s="2"/>
    </row>
    <row r="1346" spans="1:6">
      <c r="A1346" s="2">
        <v>23.519999999999701</v>
      </c>
      <c r="B1346" s="4">
        <v>0.97999999999965004</v>
      </c>
      <c r="C1346" s="2"/>
      <c r="D1346" s="2"/>
      <c r="E1346" s="2"/>
      <c r="F1346" s="2"/>
    </row>
    <row r="1347" spans="1:6">
      <c r="A1347" s="2">
        <v>23.529999999999699</v>
      </c>
      <c r="B1347" s="2">
        <v>0.96999999999965003</v>
      </c>
      <c r="C1347" s="2"/>
      <c r="D1347" s="2"/>
      <c r="E1347" s="2"/>
      <c r="F1347" s="2"/>
    </row>
    <row r="1348" spans="1:6">
      <c r="A1348" s="2">
        <v>23.539999999999701</v>
      </c>
      <c r="B1348" s="4">
        <v>0.95999999999965002</v>
      </c>
      <c r="C1348" s="2"/>
      <c r="D1348" s="2"/>
      <c r="E1348" s="2"/>
      <c r="F1348" s="2"/>
    </row>
    <row r="1349" spans="1:6">
      <c r="A1349" s="2">
        <v>23.549999999999699</v>
      </c>
      <c r="B1349" s="2">
        <v>0.94999999999965001</v>
      </c>
      <c r="C1349" s="2"/>
      <c r="D1349" s="2"/>
      <c r="E1349" s="2"/>
      <c r="F1349" s="2"/>
    </row>
    <row r="1350" spans="1:6">
      <c r="A1350" s="2">
        <v>23.5599999999997</v>
      </c>
      <c r="B1350" s="4">
        <v>0.93999999999965</v>
      </c>
      <c r="C1350" s="2"/>
      <c r="D1350" s="2"/>
      <c r="E1350" s="2"/>
      <c r="F1350" s="2"/>
    </row>
    <row r="1351" spans="1:6">
      <c r="A1351" s="2">
        <v>23.569999999999698</v>
      </c>
      <c r="B1351" s="2">
        <v>0.92999999999965</v>
      </c>
      <c r="C1351" s="2"/>
      <c r="D1351" s="2"/>
      <c r="E1351" s="2"/>
      <c r="F1351" s="2"/>
    </row>
    <row r="1352" spans="1:6">
      <c r="A1352" s="2">
        <v>23.5799999999997</v>
      </c>
      <c r="B1352" s="4">
        <v>0.91999999999964999</v>
      </c>
      <c r="C1352" s="2"/>
      <c r="D1352" s="2"/>
      <c r="E1352" s="2"/>
      <c r="F1352" s="2"/>
    </row>
    <row r="1353" spans="1:6">
      <c r="A1353" s="2">
        <v>23.589999999999701</v>
      </c>
      <c r="B1353" s="2">
        <v>0.90999999999964998</v>
      </c>
      <c r="C1353" s="2"/>
      <c r="D1353" s="2"/>
      <c r="E1353" s="2"/>
      <c r="F1353" s="2"/>
    </row>
    <row r="1354" spans="1:6">
      <c r="A1354" s="2">
        <v>23.599999999999699</v>
      </c>
      <c r="B1354" s="4">
        <v>0.89999999999964997</v>
      </c>
      <c r="C1354" s="2"/>
      <c r="D1354" s="2"/>
      <c r="E1354" s="2"/>
      <c r="F1354" s="2"/>
    </row>
    <row r="1355" spans="1:6">
      <c r="A1355" s="2">
        <v>23.609999999999701</v>
      </c>
      <c r="B1355" s="2">
        <v>0.88999999999964996</v>
      </c>
      <c r="C1355" s="2"/>
      <c r="D1355" s="2"/>
      <c r="E1355" s="2"/>
      <c r="F1355" s="2"/>
    </row>
    <row r="1356" spans="1:6">
      <c r="A1356" s="2">
        <v>23.619999999999699</v>
      </c>
      <c r="B1356" s="4">
        <v>0.87999999999964995</v>
      </c>
      <c r="C1356" s="2"/>
      <c r="D1356" s="2"/>
      <c r="E1356" s="2"/>
      <c r="F1356" s="2"/>
    </row>
    <row r="1357" spans="1:6">
      <c r="A1357" s="2">
        <v>23.629999999999701</v>
      </c>
      <c r="B1357" s="2">
        <v>0.86999999999965005</v>
      </c>
      <c r="C1357" s="2"/>
      <c r="D1357" s="2"/>
      <c r="E1357" s="2"/>
      <c r="F1357" s="2"/>
    </row>
    <row r="1358" spans="1:6">
      <c r="A1358" s="2">
        <v>23.639999999999699</v>
      </c>
      <c r="B1358" s="4">
        <v>0.85999999999965004</v>
      </c>
      <c r="C1358" s="2"/>
      <c r="D1358" s="2"/>
      <c r="E1358" s="2"/>
      <c r="F1358" s="2"/>
    </row>
    <row r="1359" spans="1:6">
      <c r="A1359" s="2">
        <v>23.6499999999997</v>
      </c>
      <c r="B1359" s="2">
        <v>0.84999999999965004</v>
      </c>
      <c r="C1359" s="2"/>
      <c r="D1359" s="2"/>
      <c r="E1359" s="2"/>
      <c r="F1359" s="2"/>
    </row>
    <row r="1360" spans="1:6">
      <c r="A1360" s="2">
        <v>23.659999999999702</v>
      </c>
      <c r="B1360" s="4">
        <v>0.83999999999965003</v>
      </c>
      <c r="C1360" s="2"/>
      <c r="D1360" s="2"/>
      <c r="E1360" s="2"/>
      <c r="F1360" s="2"/>
    </row>
    <row r="1361" spans="1:6">
      <c r="A1361" s="2">
        <v>23.6699999999997</v>
      </c>
      <c r="B1361" s="2">
        <v>0.82999999999965002</v>
      </c>
      <c r="C1361" s="2"/>
      <c r="D1361" s="2"/>
      <c r="E1361" s="2"/>
      <c r="F1361" s="2"/>
    </row>
    <row r="1362" spans="1:6">
      <c r="A1362" s="2">
        <v>23.679999999999701</v>
      </c>
      <c r="B1362" s="4">
        <v>0.81999999999965001</v>
      </c>
      <c r="C1362" s="2"/>
      <c r="D1362" s="2"/>
      <c r="E1362" s="2"/>
      <c r="F1362" s="2"/>
    </row>
    <row r="1363" spans="1:6">
      <c r="A1363" s="2">
        <v>23.689999999999699</v>
      </c>
      <c r="B1363" s="2">
        <v>0.80999999999965</v>
      </c>
      <c r="C1363" s="2"/>
      <c r="D1363" s="2"/>
      <c r="E1363" s="2"/>
      <c r="F1363" s="2"/>
    </row>
    <row r="1364" spans="1:6">
      <c r="A1364" s="2">
        <v>23.699999999999701</v>
      </c>
      <c r="B1364" s="4">
        <v>0.79999999999964999</v>
      </c>
      <c r="C1364" s="2"/>
      <c r="D1364" s="2"/>
      <c r="E1364" s="2"/>
      <c r="F1364" s="2"/>
    </row>
    <row r="1365" spans="1:6">
      <c r="A1365" s="2">
        <v>23.709999999999699</v>
      </c>
      <c r="B1365" s="2">
        <v>0.78999999999964998</v>
      </c>
      <c r="C1365" s="2"/>
      <c r="D1365" s="2"/>
      <c r="E1365" s="2"/>
      <c r="F1365" s="2"/>
    </row>
    <row r="1366" spans="1:6">
      <c r="A1366" s="2">
        <v>23.7199999999997</v>
      </c>
      <c r="B1366" s="4">
        <v>0.77999999999964997</v>
      </c>
      <c r="C1366" s="2"/>
      <c r="D1366" s="2"/>
      <c r="E1366" s="2"/>
      <c r="F1366" s="2"/>
    </row>
    <row r="1367" spans="1:6">
      <c r="A1367" s="2">
        <v>23.729999999999698</v>
      </c>
      <c r="B1367" s="2">
        <v>0.76999999999964996</v>
      </c>
      <c r="C1367" s="2"/>
      <c r="D1367" s="2"/>
      <c r="E1367" s="2"/>
      <c r="F1367" s="2"/>
    </row>
    <row r="1368" spans="1:6">
      <c r="A1368" s="2">
        <v>23.7399999999997</v>
      </c>
      <c r="B1368" s="4">
        <v>0.75999999999964996</v>
      </c>
      <c r="C1368" s="2"/>
      <c r="D1368" s="2"/>
      <c r="E1368" s="2"/>
      <c r="F1368" s="2"/>
    </row>
    <row r="1369" spans="1:6">
      <c r="A1369" s="2">
        <v>23.749999999999702</v>
      </c>
      <c r="B1369" s="2">
        <v>0.74999999999964995</v>
      </c>
      <c r="C1369" s="2"/>
      <c r="D1369" s="2"/>
      <c r="E1369" s="2"/>
      <c r="F1369" s="2"/>
    </row>
    <row r="1370" spans="1:6">
      <c r="A1370" s="2">
        <v>23.7599999999997</v>
      </c>
      <c r="B1370" s="4">
        <v>0.73999999999965005</v>
      </c>
      <c r="C1370" s="2"/>
      <c r="D1370" s="2"/>
      <c r="E1370" s="2"/>
      <c r="F1370" s="2"/>
    </row>
    <row r="1371" spans="1:6">
      <c r="A1371" s="2">
        <v>23.769999999999701</v>
      </c>
      <c r="B1371" s="2">
        <v>0.72999999999965004</v>
      </c>
      <c r="C1371" s="2"/>
      <c r="D1371" s="2"/>
      <c r="E1371" s="2"/>
      <c r="F1371" s="2"/>
    </row>
    <row r="1372" spans="1:6">
      <c r="A1372" s="2">
        <v>23.779999999999699</v>
      </c>
      <c r="B1372" s="4">
        <v>0.71999999999965003</v>
      </c>
      <c r="C1372" s="2"/>
      <c r="D1372" s="2"/>
      <c r="E1372" s="2"/>
      <c r="F1372" s="2"/>
    </row>
    <row r="1373" spans="1:6">
      <c r="A1373" s="2">
        <v>23.789999999999701</v>
      </c>
      <c r="B1373" s="2">
        <v>0.70999999999965002</v>
      </c>
      <c r="C1373" s="2"/>
      <c r="D1373" s="2"/>
      <c r="E1373" s="2"/>
      <c r="F1373" s="2"/>
    </row>
    <row r="1374" spans="1:6">
      <c r="A1374" s="2">
        <v>23.799999999999699</v>
      </c>
      <c r="B1374" s="4">
        <v>0.69999999999965001</v>
      </c>
      <c r="C1374" s="2"/>
      <c r="D1374" s="2"/>
      <c r="E1374" s="2"/>
      <c r="F1374" s="2"/>
    </row>
    <row r="1375" spans="1:6">
      <c r="A1375" s="2">
        <v>23.8099999999998</v>
      </c>
      <c r="B1375" s="2">
        <v>0.68999999999965</v>
      </c>
      <c r="C1375" s="2"/>
      <c r="D1375" s="2"/>
      <c r="E1375" s="2"/>
      <c r="F1375" s="2"/>
    </row>
    <row r="1376" spans="1:6">
      <c r="A1376" s="2">
        <v>23.819999999999801</v>
      </c>
      <c r="B1376" s="4">
        <v>0.67999999999965</v>
      </c>
      <c r="C1376" s="2"/>
      <c r="D1376" s="2"/>
      <c r="E1376" s="2"/>
      <c r="F1376" s="2"/>
    </row>
    <row r="1377" spans="1:6">
      <c r="A1377" s="2">
        <v>23.829999999999799</v>
      </c>
      <c r="B1377" s="2">
        <v>0.66999999999964999</v>
      </c>
      <c r="C1377" s="2"/>
      <c r="D1377" s="2"/>
      <c r="E1377" s="2"/>
      <c r="F1377" s="2"/>
    </row>
    <row r="1378" spans="1:6">
      <c r="A1378" s="2">
        <v>23.839999999999801</v>
      </c>
      <c r="B1378" s="4">
        <v>0.65999999999964998</v>
      </c>
      <c r="C1378" s="2"/>
      <c r="D1378" s="2"/>
      <c r="E1378" s="2"/>
      <c r="F1378" s="2"/>
    </row>
    <row r="1379" spans="1:6">
      <c r="A1379" s="2">
        <v>23.849999999999799</v>
      </c>
      <c r="B1379" s="2">
        <v>0.64999999999964997</v>
      </c>
      <c r="C1379" s="2"/>
      <c r="D1379" s="2"/>
      <c r="E1379" s="2"/>
      <c r="F1379" s="2"/>
    </row>
    <row r="1380" spans="1:6">
      <c r="A1380" s="2">
        <v>23.8599999999998</v>
      </c>
      <c r="B1380" s="4">
        <v>0.63999999999964996</v>
      </c>
      <c r="C1380" s="2"/>
      <c r="D1380" s="2"/>
      <c r="E1380" s="2"/>
      <c r="F1380" s="2"/>
    </row>
    <row r="1381" spans="1:6">
      <c r="A1381" s="2">
        <v>23.869999999999798</v>
      </c>
      <c r="B1381" s="2">
        <v>0.62999999999964995</v>
      </c>
      <c r="C1381" s="2"/>
      <c r="D1381" s="2"/>
      <c r="E1381" s="2"/>
      <c r="F1381" s="2"/>
    </row>
    <row r="1382" spans="1:6">
      <c r="A1382" s="2">
        <v>23.8799999999998</v>
      </c>
      <c r="B1382" s="4">
        <v>0.61999999999965005</v>
      </c>
      <c r="C1382" s="2"/>
      <c r="D1382" s="2"/>
      <c r="E1382" s="2"/>
      <c r="F1382" s="2"/>
    </row>
    <row r="1383" spans="1:6">
      <c r="A1383" s="2">
        <v>23.889999999999802</v>
      </c>
      <c r="B1383" s="2">
        <v>0.60999999999965004</v>
      </c>
      <c r="C1383" s="2"/>
      <c r="D1383" s="2"/>
      <c r="E1383" s="2"/>
      <c r="F1383" s="2"/>
    </row>
    <row r="1384" spans="1:6">
      <c r="A1384" s="2">
        <v>23.8999999999998</v>
      </c>
      <c r="B1384" s="4">
        <v>0.59999999999965004</v>
      </c>
      <c r="C1384" s="2"/>
      <c r="D1384" s="2"/>
      <c r="E1384" s="2"/>
      <c r="F1384" s="2"/>
    </row>
    <row r="1385" spans="1:6">
      <c r="A1385" s="2">
        <v>23.909999999999801</v>
      </c>
      <c r="B1385" s="2">
        <v>0.58999999999965003</v>
      </c>
      <c r="C1385" s="2"/>
      <c r="D1385" s="2"/>
      <c r="E1385" s="2"/>
      <c r="F1385" s="2"/>
    </row>
    <row r="1386" spans="1:6">
      <c r="A1386" s="2">
        <v>23.919999999999799</v>
      </c>
      <c r="B1386" s="4">
        <v>0.57999999999965002</v>
      </c>
      <c r="C1386" s="2"/>
      <c r="D1386" s="2"/>
      <c r="E1386" s="2"/>
      <c r="F1386" s="2"/>
    </row>
    <row r="1387" spans="1:6">
      <c r="B1387" s="1"/>
    </row>
    <row r="1389" spans="1:6">
      <c r="B1389" s="1"/>
    </row>
    <row r="1392" spans="1:6">
      <c r="B1392" s="1"/>
    </row>
    <row r="1394" spans="2:2">
      <c r="B1394" s="1"/>
    </row>
    <row r="1397" spans="2:2">
      <c r="B1397" s="1"/>
    </row>
    <row r="1399" spans="2:2">
      <c r="B1399" s="1"/>
    </row>
    <row r="1402" spans="2:2">
      <c r="B1402" s="1"/>
    </row>
    <row r="1404" spans="2:2">
      <c r="B1404" s="1"/>
    </row>
    <row r="1407" spans="2:2">
      <c r="B1407" s="1"/>
    </row>
    <row r="1409" spans="2:2">
      <c r="B1409" s="1"/>
    </row>
    <row r="1412" spans="2:2">
      <c r="B1412" s="1"/>
    </row>
    <row r="1414" spans="2:2">
      <c r="B1414" s="1"/>
    </row>
    <row r="1417" spans="2:2">
      <c r="B1417" s="1"/>
    </row>
    <row r="1419" spans="2:2">
      <c r="B1419" s="1"/>
    </row>
    <row r="1422" spans="2:2">
      <c r="B1422" s="1"/>
    </row>
    <row r="1424" spans="2:2">
      <c r="B1424" s="1"/>
    </row>
    <row r="1427" spans="2:2">
      <c r="B1427" s="1"/>
    </row>
    <row r="1429" spans="2:2">
      <c r="B1429" s="1"/>
    </row>
    <row r="1432" spans="2:2">
      <c r="B1432" s="1"/>
    </row>
    <row r="1434" spans="2:2">
      <c r="B1434" s="1"/>
    </row>
    <row r="1437" spans="2:2">
      <c r="B1437" s="1"/>
    </row>
    <row r="1439" spans="2:2">
      <c r="B1439" s="1"/>
    </row>
    <row r="1442" spans="2:2">
      <c r="B1442" s="1"/>
    </row>
    <row r="1444" spans="2:2">
      <c r="B1444" s="1"/>
    </row>
    <row r="1591" spans="1:3">
      <c r="A1591" t="s">
        <v>41</v>
      </c>
    </row>
    <row r="1592" spans="1:3">
      <c r="A1592" t="s">
        <v>45</v>
      </c>
      <c r="B1592" t="s">
        <v>44</v>
      </c>
      <c r="C1592" t="s">
        <v>45</v>
      </c>
    </row>
    <row r="1593" spans="1:3">
      <c r="A1593">
        <v>200</v>
      </c>
      <c r="B1593" s="3">
        <v>10</v>
      </c>
      <c r="C1593">
        <v>200</v>
      </c>
    </row>
    <row r="1594" spans="1:3">
      <c r="A1594">
        <v>199</v>
      </c>
      <c r="B1594" s="3">
        <v>10</v>
      </c>
      <c r="C1594">
        <v>199</v>
      </c>
    </row>
    <row r="1595" spans="1:3">
      <c r="A1595">
        <v>198</v>
      </c>
      <c r="B1595" s="3">
        <v>10</v>
      </c>
      <c r="C1595">
        <v>198</v>
      </c>
    </row>
    <row r="1596" spans="1:3">
      <c r="A1596">
        <v>197</v>
      </c>
      <c r="B1596" s="3">
        <v>10</v>
      </c>
      <c r="C1596">
        <v>197</v>
      </c>
    </row>
    <row r="1597" spans="1:3">
      <c r="A1597">
        <v>196</v>
      </c>
      <c r="B1597" s="3">
        <v>10</v>
      </c>
      <c r="C1597">
        <v>196</v>
      </c>
    </row>
    <row r="1598" spans="1:3">
      <c r="A1598">
        <v>195</v>
      </c>
      <c r="B1598" s="3">
        <v>10</v>
      </c>
      <c r="C1598">
        <v>195</v>
      </c>
    </row>
    <row r="1599" spans="1:3">
      <c r="A1599">
        <v>194</v>
      </c>
      <c r="B1599" s="3">
        <v>10</v>
      </c>
      <c r="C1599">
        <v>194</v>
      </c>
    </row>
    <row r="1600" spans="1:3">
      <c r="A1600">
        <v>193</v>
      </c>
      <c r="B1600" s="3">
        <v>10</v>
      </c>
      <c r="C1600">
        <v>193</v>
      </c>
    </row>
    <row r="1601" spans="1:3">
      <c r="A1601">
        <v>192</v>
      </c>
      <c r="B1601" s="3">
        <v>10</v>
      </c>
      <c r="C1601">
        <v>192</v>
      </c>
    </row>
    <row r="1602" spans="1:3">
      <c r="A1602">
        <v>191</v>
      </c>
      <c r="B1602" s="3">
        <v>10</v>
      </c>
      <c r="C1602">
        <v>191</v>
      </c>
    </row>
    <row r="1603" spans="1:3">
      <c r="A1603">
        <v>190</v>
      </c>
      <c r="B1603" s="3">
        <v>10</v>
      </c>
      <c r="C1603">
        <v>190</v>
      </c>
    </row>
    <row r="1604" spans="1:3">
      <c r="A1604">
        <v>189</v>
      </c>
      <c r="B1604" s="3">
        <v>10</v>
      </c>
      <c r="C1604">
        <v>189</v>
      </c>
    </row>
    <row r="1605" spans="1:3">
      <c r="A1605">
        <v>188</v>
      </c>
      <c r="B1605" s="3">
        <v>10</v>
      </c>
      <c r="C1605">
        <v>188</v>
      </c>
    </row>
    <row r="1606" spans="1:3">
      <c r="A1606">
        <v>187</v>
      </c>
      <c r="B1606" s="3">
        <v>10</v>
      </c>
      <c r="C1606">
        <v>187</v>
      </c>
    </row>
    <row r="1607" spans="1:3">
      <c r="A1607">
        <v>186</v>
      </c>
      <c r="B1607" s="3">
        <v>10</v>
      </c>
      <c r="C1607">
        <v>186</v>
      </c>
    </row>
    <row r="1608" spans="1:3">
      <c r="A1608">
        <v>185</v>
      </c>
      <c r="B1608" s="3">
        <v>10</v>
      </c>
      <c r="C1608">
        <v>185</v>
      </c>
    </row>
    <row r="1609" spans="1:3">
      <c r="A1609">
        <v>184</v>
      </c>
      <c r="B1609" s="3">
        <v>10</v>
      </c>
      <c r="C1609">
        <v>184</v>
      </c>
    </row>
    <row r="1610" spans="1:3">
      <c r="A1610">
        <v>183</v>
      </c>
      <c r="B1610" s="3">
        <v>10</v>
      </c>
      <c r="C1610">
        <v>183</v>
      </c>
    </row>
    <row r="1611" spans="1:3">
      <c r="A1611">
        <v>182</v>
      </c>
      <c r="B1611" s="3">
        <v>10</v>
      </c>
      <c r="C1611">
        <v>182</v>
      </c>
    </row>
    <row r="1612" spans="1:3">
      <c r="A1612">
        <v>181</v>
      </c>
      <c r="B1612" s="3">
        <v>10</v>
      </c>
      <c r="C1612">
        <v>181</v>
      </c>
    </row>
    <row r="1613" spans="1:3">
      <c r="A1613">
        <v>180</v>
      </c>
      <c r="B1613" s="3">
        <v>10</v>
      </c>
      <c r="C1613">
        <v>180</v>
      </c>
    </row>
    <row r="1614" spans="1:3">
      <c r="A1614">
        <v>179</v>
      </c>
      <c r="B1614" s="3">
        <v>10</v>
      </c>
      <c r="C1614">
        <v>179</v>
      </c>
    </row>
    <row r="1615" spans="1:3">
      <c r="A1615">
        <v>178</v>
      </c>
      <c r="B1615" s="3">
        <v>10</v>
      </c>
      <c r="C1615">
        <v>178</v>
      </c>
    </row>
    <row r="1616" spans="1:3">
      <c r="A1616">
        <v>177</v>
      </c>
      <c r="B1616" s="3">
        <v>10</v>
      </c>
      <c r="C1616">
        <v>177</v>
      </c>
    </row>
    <row r="1617" spans="1:3">
      <c r="A1617">
        <v>176</v>
      </c>
      <c r="B1617" s="3">
        <v>10</v>
      </c>
      <c r="C1617">
        <v>176</v>
      </c>
    </row>
    <row r="1618" spans="1:3">
      <c r="A1618">
        <v>175</v>
      </c>
      <c r="B1618" s="3">
        <v>10</v>
      </c>
      <c r="C1618">
        <v>175</v>
      </c>
    </row>
    <row r="1619" spans="1:3">
      <c r="A1619">
        <v>174</v>
      </c>
      <c r="B1619" s="3">
        <v>10</v>
      </c>
      <c r="C1619">
        <v>174</v>
      </c>
    </row>
    <row r="1620" spans="1:3">
      <c r="A1620">
        <v>173</v>
      </c>
      <c r="B1620" s="3">
        <v>10</v>
      </c>
      <c r="C1620">
        <v>173</v>
      </c>
    </row>
    <row r="1621" spans="1:3">
      <c r="A1621">
        <v>172</v>
      </c>
      <c r="B1621" s="3">
        <v>10</v>
      </c>
      <c r="C1621">
        <v>172</v>
      </c>
    </row>
    <row r="1622" spans="1:3">
      <c r="A1622">
        <v>171</v>
      </c>
      <c r="B1622" s="3">
        <v>10</v>
      </c>
      <c r="C1622">
        <v>171</v>
      </c>
    </row>
    <row r="1623" spans="1:3">
      <c r="A1623">
        <v>170</v>
      </c>
      <c r="B1623" s="3">
        <v>10</v>
      </c>
      <c r="C1623">
        <v>170</v>
      </c>
    </row>
    <row r="1624" spans="1:3">
      <c r="A1624">
        <v>169</v>
      </c>
      <c r="B1624" s="3">
        <v>10</v>
      </c>
      <c r="C1624">
        <v>169</v>
      </c>
    </row>
    <row r="1625" spans="1:3">
      <c r="A1625">
        <v>168</v>
      </c>
      <c r="B1625" s="3">
        <v>10</v>
      </c>
      <c r="C1625">
        <v>168</v>
      </c>
    </row>
    <row r="1626" spans="1:3">
      <c r="A1626">
        <v>167</v>
      </c>
      <c r="B1626" s="3">
        <v>10</v>
      </c>
      <c r="C1626">
        <v>167</v>
      </c>
    </row>
    <row r="1627" spans="1:3">
      <c r="A1627">
        <v>166</v>
      </c>
      <c r="B1627" s="3">
        <v>10</v>
      </c>
      <c r="C1627">
        <v>166</v>
      </c>
    </row>
    <row r="1628" spans="1:3">
      <c r="A1628">
        <v>165</v>
      </c>
      <c r="B1628" s="3">
        <v>10</v>
      </c>
      <c r="C1628">
        <v>165</v>
      </c>
    </row>
    <row r="1629" spans="1:3">
      <c r="A1629">
        <v>164</v>
      </c>
      <c r="B1629" s="3">
        <v>10</v>
      </c>
      <c r="C1629">
        <v>164</v>
      </c>
    </row>
    <row r="1630" spans="1:3">
      <c r="A1630">
        <v>163</v>
      </c>
      <c r="B1630" s="3">
        <v>10</v>
      </c>
      <c r="C1630">
        <v>163</v>
      </c>
    </row>
    <row r="1631" spans="1:3">
      <c r="A1631">
        <v>162</v>
      </c>
      <c r="B1631" s="3">
        <v>10</v>
      </c>
      <c r="C1631">
        <v>162</v>
      </c>
    </row>
    <row r="1632" spans="1:3">
      <c r="A1632">
        <v>161</v>
      </c>
      <c r="B1632" s="3">
        <v>10</v>
      </c>
      <c r="C1632">
        <v>161</v>
      </c>
    </row>
    <row r="1633" spans="1:3">
      <c r="A1633">
        <v>160</v>
      </c>
      <c r="B1633" s="3">
        <v>10</v>
      </c>
      <c r="C1633">
        <v>160</v>
      </c>
    </row>
    <row r="1634" spans="1:3">
      <c r="A1634">
        <v>159</v>
      </c>
      <c r="B1634" s="3">
        <v>10</v>
      </c>
      <c r="C1634">
        <v>159</v>
      </c>
    </row>
    <row r="1635" spans="1:3">
      <c r="A1635">
        <v>158</v>
      </c>
      <c r="B1635" s="3">
        <v>10</v>
      </c>
      <c r="C1635">
        <v>158</v>
      </c>
    </row>
    <row r="1636" spans="1:3">
      <c r="A1636">
        <v>157</v>
      </c>
      <c r="B1636" s="3">
        <v>10</v>
      </c>
      <c r="C1636">
        <v>157</v>
      </c>
    </row>
    <row r="1637" spans="1:3">
      <c r="A1637">
        <v>156</v>
      </c>
      <c r="B1637" s="3">
        <v>10</v>
      </c>
      <c r="C1637">
        <v>156</v>
      </c>
    </row>
    <row r="1638" spans="1:3">
      <c r="A1638">
        <v>155</v>
      </c>
      <c r="B1638" s="3">
        <v>10</v>
      </c>
      <c r="C1638">
        <v>155</v>
      </c>
    </row>
    <row r="1639" spans="1:3">
      <c r="A1639">
        <v>154</v>
      </c>
      <c r="B1639" s="3">
        <v>10</v>
      </c>
      <c r="C1639">
        <v>154</v>
      </c>
    </row>
    <row r="1640" spans="1:3">
      <c r="A1640">
        <v>153</v>
      </c>
      <c r="B1640" s="3">
        <v>10</v>
      </c>
      <c r="C1640">
        <v>153</v>
      </c>
    </row>
    <row r="1641" spans="1:3">
      <c r="A1641">
        <v>152</v>
      </c>
      <c r="B1641" s="3">
        <v>10</v>
      </c>
      <c r="C1641">
        <v>152</v>
      </c>
    </row>
    <row r="1642" spans="1:3">
      <c r="A1642">
        <v>151</v>
      </c>
      <c r="B1642" s="3">
        <v>10</v>
      </c>
      <c r="C1642">
        <v>151</v>
      </c>
    </row>
    <row r="1643" spans="1:3">
      <c r="A1643">
        <v>150</v>
      </c>
      <c r="B1643" s="3">
        <v>10</v>
      </c>
      <c r="C1643">
        <v>150</v>
      </c>
    </row>
    <row r="1644" spans="1:3">
      <c r="A1644">
        <v>149</v>
      </c>
      <c r="B1644" s="3">
        <v>10</v>
      </c>
      <c r="C1644">
        <v>149</v>
      </c>
    </row>
    <row r="1645" spans="1:3">
      <c r="A1645">
        <v>148</v>
      </c>
      <c r="B1645" s="3">
        <v>10</v>
      </c>
      <c r="C1645">
        <v>148</v>
      </c>
    </row>
    <row r="1646" spans="1:3">
      <c r="A1646">
        <v>147</v>
      </c>
      <c r="B1646" s="3">
        <v>10</v>
      </c>
      <c r="C1646">
        <v>147</v>
      </c>
    </row>
    <row r="1647" spans="1:3">
      <c r="A1647">
        <v>146</v>
      </c>
      <c r="B1647" s="3">
        <v>10</v>
      </c>
      <c r="C1647">
        <v>146</v>
      </c>
    </row>
    <row r="1648" spans="1:3">
      <c r="A1648">
        <v>145</v>
      </c>
      <c r="B1648" s="3">
        <v>10</v>
      </c>
      <c r="C1648">
        <v>145</v>
      </c>
    </row>
    <row r="1649" spans="1:3">
      <c r="A1649">
        <v>144</v>
      </c>
      <c r="B1649" s="3">
        <v>10</v>
      </c>
      <c r="C1649">
        <v>144</v>
      </c>
    </row>
    <row r="1650" spans="1:3">
      <c r="A1650">
        <v>143</v>
      </c>
      <c r="B1650" s="3">
        <v>10</v>
      </c>
      <c r="C1650">
        <v>143</v>
      </c>
    </row>
    <row r="1651" spans="1:3">
      <c r="A1651">
        <v>142</v>
      </c>
      <c r="B1651" s="3">
        <v>10</v>
      </c>
      <c r="C1651">
        <v>142</v>
      </c>
    </row>
    <row r="1652" spans="1:3">
      <c r="A1652">
        <v>141</v>
      </c>
      <c r="B1652" s="3">
        <v>10</v>
      </c>
      <c r="C1652">
        <v>141</v>
      </c>
    </row>
    <row r="1653" spans="1:3">
      <c r="A1653">
        <v>140</v>
      </c>
      <c r="B1653" s="3">
        <v>10</v>
      </c>
      <c r="C1653">
        <v>140</v>
      </c>
    </row>
    <row r="1654" spans="1:3">
      <c r="A1654">
        <v>139</v>
      </c>
      <c r="B1654" s="3">
        <v>10</v>
      </c>
      <c r="C1654">
        <v>139</v>
      </c>
    </row>
    <row r="1655" spans="1:3">
      <c r="A1655">
        <v>138</v>
      </c>
      <c r="B1655" s="3">
        <v>10</v>
      </c>
      <c r="C1655">
        <v>138</v>
      </c>
    </row>
    <row r="1656" spans="1:3">
      <c r="A1656">
        <v>137</v>
      </c>
      <c r="B1656" s="3">
        <v>10</v>
      </c>
      <c r="C1656">
        <v>137</v>
      </c>
    </row>
    <row r="1657" spans="1:3">
      <c r="A1657">
        <v>136</v>
      </c>
      <c r="B1657" s="3">
        <v>10</v>
      </c>
      <c r="C1657">
        <v>136</v>
      </c>
    </row>
    <row r="1658" spans="1:3">
      <c r="A1658">
        <v>135</v>
      </c>
      <c r="B1658" s="3">
        <v>10</v>
      </c>
      <c r="C1658">
        <v>135</v>
      </c>
    </row>
    <row r="1659" spans="1:3">
      <c r="A1659">
        <v>134</v>
      </c>
      <c r="B1659" s="3">
        <v>10</v>
      </c>
      <c r="C1659">
        <v>134</v>
      </c>
    </row>
    <row r="1660" spans="1:3">
      <c r="A1660">
        <v>133</v>
      </c>
      <c r="B1660" s="3">
        <v>10</v>
      </c>
      <c r="C1660">
        <v>133</v>
      </c>
    </row>
    <row r="1661" spans="1:3">
      <c r="A1661">
        <v>132</v>
      </c>
      <c r="B1661" s="3">
        <v>10</v>
      </c>
      <c r="C1661">
        <v>132</v>
      </c>
    </row>
    <row r="1662" spans="1:3">
      <c r="A1662">
        <v>131</v>
      </c>
      <c r="B1662" s="3">
        <v>10</v>
      </c>
      <c r="C1662">
        <v>131</v>
      </c>
    </row>
    <row r="1663" spans="1:3">
      <c r="A1663">
        <v>130</v>
      </c>
      <c r="B1663" s="3">
        <v>10</v>
      </c>
      <c r="C1663">
        <v>130</v>
      </c>
    </row>
    <row r="1664" spans="1:3">
      <c r="A1664">
        <v>129</v>
      </c>
      <c r="B1664" s="3">
        <v>10</v>
      </c>
      <c r="C1664">
        <v>129</v>
      </c>
    </row>
    <row r="1665" spans="1:3">
      <c r="A1665">
        <v>128</v>
      </c>
      <c r="B1665" s="3">
        <v>10</v>
      </c>
      <c r="C1665">
        <v>128</v>
      </c>
    </row>
    <row r="1666" spans="1:3">
      <c r="A1666">
        <v>127</v>
      </c>
      <c r="B1666" s="3">
        <v>10</v>
      </c>
      <c r="C1666">
        <v>127</v>
      </c>
    </row>
    <row r="1667" spans="1:3">
      <c r="A1667">
        <v>126</v>
      </c>
      <c r="B1667" s="3">
        <v>10</v>
      </c>
      <c r="C1667">
        <v>126</v>
      </c>
    </row>
    <row r="1668" spans="1:3">
      <c r="A1668">
        <v>125</v>
      </c>
      <c r="B1668" s="3">
        <v>10</v>
      </c>
      <c r="C1668">
        <v>125</v>
      </c>
    </row>
    <row r="1669" spans="1:3">
      <c r="A1669">
        <v>124</v>
      </c>
      <c r="B1669" s="3">
        <v>10</v>
      </c>
      <c r="C1669">
        <v>124</v>
      </c>
    </row>
    <row r="1670" spans="1:3">
      <c r="A1670">
        <v>123</v>
      </c>
      <c r="B1670" s="3">
        <v>10</v>
      </c>
      <c r="C1670">
        <v>123</v>
      </c>
    </row>
    <row r="1671" spans="1:3">
      <c r="A1671">
        <v>122</v>
      </c>
      <c r="B1671" s="3">
        <v>10</v>
      </c>
      <c r="C1671">
        <v>122</v>
      </c>
    </row>
    <row r="1672" spans="1:3">
      <c r="A1672">
        <v>121</v>
      </c>
      <c r="B1672" s="3">
        <v>10</v>
      </c>
      <c r="C1672">
        <v>121</v>
      </c>
    </row>
    <row r="1673" spans="1:3">
      <c r="A1673">
        <v>120</v>
      </c>
      <c r="B1673" s="3">
        <v>10</v>
      </c>
      <c r="C1673">
        <v>120</v>
      </c>
    </row>
    <row r="1674" spans="1:3">
      <c r="A1674">
        <v>119</v>
      </c>
      <c r="B1674" s="3">
        <v>10</v>
      </c>
      <c r="C1674">
        <v>119</v>
      </c>
    </row>
    <row r="1675" spans="1:3">
      <c r="A1675">
        <v>118</v>
      </c>
      <c r="B1675" s="3">
        <v>10</v>
      </c>
      <c r="C1675">
        <v>118</v>
      </c>
    </row>
    <row r="1676" spans="1:3">
      <c r="A1676">
        <v>117</v>
      </c>
      <c r="B1676" s="3">
        <v>10</v>
      </c>
      <c r="C1676">
        <v>117</v>
      </c>
    </row>
    <row r="1677" spans="1:3">
      <c r="A1677">
        <v>116</v>
      </c>
      <c r="B1677" s="3">
        <v>10</v>
      </c>
      <c r="C1677">
        <v>116</v>
      </c>
    </row>
    <row r="1678" spans="1:3">
      <c r="A1678">
        <v>115</v>
      </c>
      <c r="B1678" s="3">
        <v>10</v>
      </c>
      <c r="C1678">
        <v>115</v>
      </c>
    </row>
    <row r="1679" spans="1:3">
      <c r="A1679">
        <v>114</v>
      </c>
      <c r="B1679" s="3">
        <v>10</v>
      </c>
      <c r="C1679">
        <v>114</v>
      </c>
    </row>
    <row r="1680" spans="1:3">
      <c r="A1680">
        <v>113</v>
      </c>
      <c r="B1680" s="3">
        <v>10</v>
      </c>
      <c r="C1680">
        <v>113</v>
      </c>
    </row>
    <row r="1681" spans="1:3">
      <c r="A1681">
        <v>112</v>
      </c>
      <c r="B1681" s="3">
        <v>10</v>
      </c>
      <c r="C1681">
        <v>112</v>
      </c>
    </row>
    <row r="1682" spans="1:3">
      <c r="A1682">
        <v>111</v>
      </c>
      <c r="B1682" s="3">
        <v>10</v>
      </c>
      <c r="C1682">
        <v>111</v>
      </c>
    </row>
    <row r="1683" spans="1:3">
      <c r="A1683">
        <v>110</v>
      </c>
      <c r="B1683" s="3">
        <v>10</v>
      </c>
      <c r="C1683">
        <v>110</v>
      </c>
    </row>
    <row r="1684" spans="1:3">
      <c r="A1684">
        <v>109</v>
      </c>
      <c r="B1684" s="3">
        <v>10</v>
      </c>
      <c r="C1684">
        <v>109</v>
      </c>
    </row>
    <row r="1685" spans="1:3">
      <c r="A1685">
        <v>108</v>
      </c>
      <c r="B1685" s="3">
        <v>10</v>
      </c>
      <c r="C1685">
        <v>108</v>
      </c>
    </row>
    <row r="1686" spans="1:3">
      <c r="A1686">
        <v>107</v>
      </c>
      <c r="B1686" s="3">
        <v>10</v>
      </c>
      <c r="C1686">
        <v>107</v>
      </c>
    </row>
    <row r="1687" spans="1:3">
      <c r="A1687">
        <v>106</v>
      </c>
      <c r="B1687" s="3">
        <v>10</v>
      </c>
      <c r="C1687">
        <v>106</v>
      </c>
    </row>
    <row r="1688" spans="1:3">
      <c r="A1688">
        <v>105</v>
      </c>
      <c r="B1688" s="3">
        <v>10</v>
      </c>
      <c r="C1688">
        <v>105</v>
      </c>
    </row>
    <row r="1689" spans="1:3">
      <c r="A1689">
        <v>104</v>
      </c>
      <c r="B1689" s="3">
        <v>10</v>
      </c>
      <c r="C1689">
        <v>104</v>
      </c>
    </row>
    <row r="1690" spans="1:3">
      <c r="A1690">
        <v>103</v>
      </c>
      <c r="B1690" s="3">
        <v>10</v>
      </c>
      <c r="C1690">
        <v>103</v>
      </c>
    </row>
    <row r="1691" spans="1:3">
      <c r="A1691">
        <v>102</v>
      </c>
      <c r="B1691" s="3">
        <v>10</v>
      </c>
      <c r="C1691">
        <v>102</v>
      </c>
    </row>
    <row r="1692" spans="1:3">
      <c r="A1692">
        <v>101</v>
      </c>
      <c r="B1692" s="3">
        <v>10</v>
      </c>
      <c r="C1692">
        <v>101</v>
      </c>
    </row>
    <row r="1693" spans="1:3">
      <c r="A1693">
        <v>100</v>
      </c>
      <c r="B1693" s="3">
        <v>10</v>
      </c>
      <c r="C1693">
        <v>100</v>
      </c>
    </row>
    <row r="1694" spans="1:3">
      <c r="A1694">
        <v>99</v>
      </c>
      <c r="B1694" s="3">
        <v>10</v>
      </c>
      <c r="C1694">
        <v>99</v>
      </c>
    </row>
    <row r="1695" spans="1:3">
      <c r="A1695">
        <v>98</v>
      </c>
      <c r="B1695" s="3">
        <v>10</v>
      </c>
      <c r="C1695">
        <v>98</v>
      </c>
    </row>
    <row r="1696" spans="1:3">
      <c r="A1696">
        <v>97</v>
      </c>
      <c r="B1696" s="3">
        <v>10</v>
      </c>
      <c r="C1696">
        <v>97</v>
      </c>
    </row>
    <row r="1697" spans="1:3">
      <c r="A1697">
        <v>96</v>
      </c>
      <c r="B1697" s="3">
        <v>10</v>
      </c>
      <c r="C1697">
        <v>96</v>
      </c>
    </row>
    <row r="1698" spans="1:3">
      <c r="A1698">
        <v>95</v>
      </c>
      <c r="B1698" s="3">
        <v>10</v>
      </c>
      <c r="C1698">
        <v>95</v>
      </c>
    </row>
    <row r="1699" spans="1:3">
      <c r="A1699">
        <v>94</v>
      </c>
      <c r="B1699" s="3">
        <v>10</v>
      </c>
      <c r="C1699">
        <v>94</v>
      </c>
    </row>
    <row r="1700" spans="1:3">
      <c r="A1700">
        <v>93</v>
      </c>
      <c r="B1700" s="3">
        <v>10</v>
      </c>
      <c r="C1700">
        <v>93</v>
      </c>
    </row>
    <row r="1701" spans="1:3">
      <c r="A1701">
        <v>92</v>
      </c>
      <c r="B1701" s="3">
        <v>10</v>
      </c>
      <c r="C1701">
        <v>92</v>
      </c>
    </row>
    <row r="1702" spans="1:3">
      <c r="A1702">
        <v>91</v>
      </c>
      <c r="B1702" s="3">
        <v>10</v>
      </c>
      <c r="C1702">
        <v>91</v>
      </c>
    </row>
    <row r="1703" spans="1:3">
      <c r="A1703">
        <v>90</v>
      </c>
      <c r="B1703" s="3">
        <v>10</v>
      </c>
      <c r="C1703">
        <v>90</v>
      </c>
    </row>
    <row r="1704" spans="1:3">
      <c r="A1704">
        <v>89</v>
      </c>
      <c r="B1704" s="3">
        <v>10</v>
      </c>
      <c r="C1704">
        <v>89</v>
      </c>
    </row>
    <row r="1705" spans="1:3">
      <c r="A1705">
        <v>88</v>
      </c>
      <c r="B1705" s="3">
        <v>10</v>
      </c>
      <c r="C1705">
        <v>88</v>
      </c>
    </row>
    <row r="1706" spans="1:3">
      <c r="A1706">
        <v>87</v>
      </c>
      <c r="B1706" s="3">
        <v>10</v>
      </c>
      <c r="C1706">
        <v>87</v>
      </c>
    </row>
    <row r="1707" spans="1:3">
      <c r="A1707">
        <v>86</v>
      </c>
      <c r="B1707" s="3">
        <v>10</v>
      </c>
      <c r="C1707">
        <v>86</v>
      </c>
    </row>
    <row r="1708" spans="1:3">
      <c r="A1708">
        <v>85</v>
      </c>
      <c r="B1708" s="3">
        <v>10</v>
      </c>
      <c r="C1708">
        <v>85</v>
      </c>
    </row>
    <row r="1709" spans="1:3">
      <c r="A1709">
        <v>84</v>
      </c>
      <c r="B1709" s="3">
        <v>10</v>
      </c>
      <c r="C1709">
        <v>84</v>
      </c>
    </row>
    <row r="1710" spans="1:3">
      <c r="A1710">
        <v>83</v>
      </c>
      <c r="B1710" s="3">
        <v>10</v>
      </c>
      <c r="C1710">
        <v>83</v>
      </c>
    </row>
    <row r="1711" spans="1:3">
      <c r="A1711">
        <v>82</v>
      </c>
      <c r="B1711" s="3">
        <v>10</v>
      </c>
      <c r="C1711">
        <v>82</v>
      </c>
    </row>
    <row r="1712" spans="1:3">
      <c r="A1712">
        <v>81</v>
      </c>
      <c r="B1712" s="3">
        <v>10</v>
      </c>
      <c r="C1712">
        <v>81</v>
      </c>
    </row>
    <row r="1713" spans="1:3">
      <c r="A1713">
        <v>80</v>
      </c>
      <c r="B1713" s="3">
        <v>10</v>
      </c>
      <c r="C1713">
        <v>80</v>
      </c>
    </row>
    <row r="1714" spans="1:3">
      <c r="A1714">
        <v>79</v>
      </c>
      <c r="B1714" s="3">
        <v>10</v>
      </c>
      <c r="C1714">
        <v>79</v>
      </c>
    </row>
    <row r="1715" spans="1:3">
      <c r="A1715">
        <v>78</v>
      </c>
      <c r="B1715" s="3">
        <v>10</v>
      </c>
      <c r="C1715">
        <v>78</v>
      </c>
    </row>
    <row r="1716" spans="1:3">
      <c r="A1716">
        <v>77</v>
      </c>
      <c r="B1716" s="3">
        <v>10</v>
      </c>
      <c r="C1716">
        <v>77</v>
      </c>
    </row>
    <row r="1717" spans="1:3">
      <c r="A1717">
        <v>76</v>
      </c>
      <c r="B1717" s="3">
        <v>10</v>
      </c>
      <c r="C1717">
        <v>76</v>
      </c>
    </row>
    <row r="1718" spans="1:3">
      <c r="A1718">
        <v>75</v>
      </c>
      <c r="B1718" s="3">
        <v>10</v>
      </c>
      <c r="C1718">
        <v>75</v>
      </c>
    </row>
    <row r="1719" spans="1:3">
      <c r="A1719">
        <v>74</v>
      </c>
      <c r="B1719" s="3">
        <v>10</v>
      </c>
      <c r="C1719">
        <v>74</v>
      </c>
    </row>
    <row r="1720" spans="1:3">
      <c r="A1720">
        <v>73</v>
      </c>
      <c r="B1720" s="3">
        <v>10</v>
      </c>
      <c r="C1720">
        <v>73</v>
      </c>
    </row>
    <row r="1721" spans="1:3">
      <c r="A1721">
        <v>72</v>
      </c>
      <c r="B1721" s="3">
        <v>10</v>
      </c>
      <c r="C1721">
        <v>72</v>
      </c>
    </row>
    <row r="1722" spans="1:3">
      <c r="A1722">
        <v>71</v>
      </c>
      <c r="B1722" s="3">
        <v>10</v>
      </c>
      <c r="C1722">
        <v>71</v>
      </c>
    </row>
    <row r="1723" spans="1:3">
      <c r="A1723">
        <v>70</v>
      </c>
      <c r="B1723" s="3">
        <v>10</v>
      </c>
      <c r="C1723">
        <v>70</v>
      </c>
    </row>
    <row r="1724" spans="1:3">
      <c r="A1724">
        <v>69</v>
      </c>
      <c r="B1724" s="3">
        <v>10</v>
      </c>
      <c r="C1724">
        <v>69</v>
      </c>
    </row>
    <row r="1725" spans="1:3">
      <c r="A1725">
        <v>68</v>
      </c>
      <c r="B1725" s="3">
        <v>10</v>
      </c>
      <c r="C1725">
        <v>68</v>
      </c>
    </row>
    <row r="1726" spans="1:3">
      <c r="A1726">
        <v>67</v>
      </c>
      <c r="B1726" s="3">
        <v>10</v>
      </c>
      <c r="C1726">
        <v>67</v>
      </c>
    </row>
    <row r="1727" spans="1:3">
      <c r="A1727">
        <v>66</v>
      </c>
      <c r="B1727" s="3">
        <v>10</v>
      </c>
      <c r="C1727">
        <v>66</v>
      </c>
    </row>
    <row r="1728" spans="1:3">
      <c r="A1728">
        <v>65</v>
      </c>
      <c r="B1728" s="3">
        <v>10</v>
      </c>
      <c r="C1728">
        <v>65</v>
      </c>
    </row>
    <row r="1729" spans="1:3">
      <c r="A1729">
        <v>64</v>
      </c>
      <c r="B1729" s="3">
        <v>10</v>
      </c>
      <c r="C1729">
        <v>64</v>
      </c>
    </row>
    <row r="1730" spans="1:3">
      <c r="A1730">
        <v>63</v>
      </c>
      <c r="B1730" s="3">
        <v>10</v>
      </c>
      <c r="C1730">
        <v>63</v>
      </c>
    </row>
    <row r="1731" spans="1:3">
      <c r="A1731">
        <v>62</v>
      </c>
      <c r="B1731" s="3">
        <v>10</v>
      </c>
      <c r="C1731">
        <v>62</v>
      </c>
    </row>
    <row r="1732" spans="1:3">
      <c r="A1732">
        <v>61</v>
      </c>
      <c r="B1732" s="3">
        <v>10</v>
      </c>
      <c r="C1732">
        <v>61</v>
      </c>
    </row>
    <row r="1733" spans="1:3">
      <c r="A1733">
        <v>60</v>
      </c>
      <c r="B1733" s="3">
        <v>10</v>
      </c>
      <c r="C1733">
        <v>60</v>
      </c>
    </row>
    <row r="1734" spans="1:3">
      <c r="A1734">
        <v>59</v>
      </c>
      <c r="B1734" s="3">
        <v>9.6999999999999993</v>
      </c>
      <c r="C1734">
        <v>59</v>
      </c>
    </row>
    <row r="1735" spans="1:3">
      <c r="A1735">
        <v>58</v>
      </c>
      <c r="B1735" s="3">
        <v>9.5</v>
      </c>
      <c r="C1735">
        <v>58</v>
      </c>
    </row>
    <row r="1736" spans="1:3">
      <c r="A1736">
        <v>57</v>
      </c>
      <c r="B1736" s="3">
        <v>9</v>
      </c>
      <c r="C1736">
        <v>57</v>
      </c>
    </row>
    <row r="1737" spans="1:3">
      <c r="A1737">
        <v>56</v>
      </c>
      <c r="B1737" s="3">
        <v>8.6999999999999993</v>
      </c>
      <c r="C1737">
        <v>56</v>
      </c>
    </row>
    <row r="1738" spans="1:3">
      <c r="A1738">
        <v>55</v>
      </c>
      <c r="B1738" s="3">
        <v>8.5</v>
      </c>
      <c r="C1738">
        <v>55</v>
      </c>
    </row>
    <row r="1739" spans="1:3">
      <c r="A1739">
        <v>54</v>
      </c>
      <c r="B1739" s="3">
        <v>8.3000000000000007</v>
      </c>
      <c r="C1739">
        <v>54</v>
      </c>
    </row>
    <row r="1740" spans="1:3">
      <c r="A1740">
        <v>53</v>
      </c>
      <c r="B1740" s="3">
        <v>8</v>
      </c>
      <c r="C1740">
        <v>53</v>
      </c>
    </row>
    <row r="1741" spans="1:3">
      <c r="A1741">
        <v>52</v>
      </c>
      <c r="B1741" s="3">
        <v>7.5</v>
      </c>
      <c r="C1741">
        <v>52</v>
      </c>
    </row>
    <row r="1742" spans="1:3">
      <c r="A1742">
        <v>51</v>
      </c>
      <c r="B1742" s="3">
        <v>7.3</v>
      </c>
      <c r="C1742">
        <v>51</v>
      </c>
    </row>
    <row r="1743" spans="1:3">
      <c r="A1743">
        <v>50</v>
      </c>
      <c r="B1743" s="3">
        <v>7</v>
      </c>
      <c r="C1743">
        <v>50</v>
      </c>
    </row>
    <row r="1744" spans="1:3">
      <c r="A1744">
        <v>49</v>
      </c>
      <c r="B1744" s="3">
        <v>6.88</v>
      </c>
      <c r="C1744">
        <v>49</v>
      </c>
    </row>
    <row r="1745" spans="1:3">
      <c r="A1745">
        <v>48</v>
      </c>
      <c r="B1745" s="3">
        <v>6.76</v>
      </c>
      <c r="C1745">
        <v>48</v>
      </c>
    </row>
    <row r="1746" spans="1:3">
      <c r="A1746">
        <v>47</v>
      </c>
      <c r="B1746" s="3">
        <v>6.64</v>
      </c>
      <c r="C1746">
        <v>47</v>
      </c>
    </row>
    <row r="1747" spans="1:3">
      <c r="A1747">
        <v>46</v>
      </c>
      <c r="B1747" s="3">
        <v>6.52</v>
      </c>
      <c r="C1747">
        <v>46</v>
      </c>
    </row>
    <row r="1748" spans="1:3">
      <c r="A1748">
        <v>45</v>
      </c>
      <c r="B1748" s="3">
        <v>6.3999999999999995</v>
      </c>
      <c r="C1748">
        <v>45</v>
      </c>
    </row>
    <row r="1749" spans="1:3">
      <c r="A1749">
        <v>44</v>
      </c>
      <c r="B1749" s="3">
        <v>6.2799999999999994</v>
      </c>
      <c r="C1749">
        <v>44</v>
      </c>
    </row>
    <row r="1750" spans="1:3">
      <c r="A1750">
        <v>43</v>
      </c>
      <c r="B1750" s="3">
        <v>6.1599999999999993</v>
      </c>
      <c r="C1750">
        <v>43</v>
      </c>
    </row>
    <row r="1751" spans="1:3">
      <c r="A1751">
        <v>42</v>
      </c>
      <c r="B1751" s="3">
        <v>6.0399999999999991</v>
      </c>
      <c r="C1751">
        <v>42</v>
      </c>
    </row>
    <row r="1752" spans="1:3">
      <c r="A1752">
        <v>41</v>
      </c>
      <c r="B1752" s="3">
        <v>5.919999999999999</v>
      </c>
      <c r="C1752">
        <v>41</v>
      </c>
    </row>
    <row r="1753" spans="1:3">
      <c r="A1753">
        <v>40</v>
      </c>
      <c r="B1753" s="3">
        <v>5.7999999999999989</v>
      </c>
      <c r="C1753">
        <v>40</v>
      </c>
    </row>
    <row r="1754" spans="1:3">
      <c r="A1754">
        <v>39</v>
      </c>
      <c r="B1754" s="3">
        <v>5.6799999999999988</v>
      </c>
      <c r="C1754">
        <v>39</v>
      </c>
    </row>
    <row r="1755" spans="1:3">
      <c r="A1755">
        <v>38</v>
      </c>
      <c r="B1755" s="3">
        <v>5.5599999999999987</v>
      </c>
      <c r="C1755">
        <v>38</v>
      </c>
    </row>
    <row r="1756" spans="1:3">
      <c r="A1756">
        <v>37</v>
      </c>
      <c r="B1756" s="3">
        <v>5.4399999999999986</v>
      </c>
      <c r="C1756">
        <v>37</v>
      </c>
    </row>
    <row r="1757" spans="1:3">
      <c r="A1757">
        <v>36</v>
      </c>
      <c r="B1757" s="3">
        <v>5.3199999999999985</v>
      </c>
      <c r="C1757">
        <v>36</v>
      </c>
    </row>
    <row r="1758" spans="1:3">
      <c r="A1758">
        <v>35</v>
      </c>
      <c r="B1758" s="3">
        <v>5.1999999999999984</v>
      </c>
      <c r="C1758">
        <v>35</v>
      </c>
    </row>
    <row r="1759" spans="1:3">
      <c r="A1759">
        <v>34</v>
      </c>
      <c r="B1759" s="3">
        <v>5.0799999999999983</v>
      </c>
      <c r="C1759">
        <v>34</v>
      </c>
    </row>
    <row r="1760" spans="1:3">
      <c r="A1760">
        <v>33</v>
      </c>
      <c r="B1760" s="3">
        <v>4.9599999999999982</v>
      </c>
      <c r="C1760">
        <v>33</v>
      </c>
    </row>
    <row r="1761" spans="1:3">
      <c r="A1761">
        <v>32</v>
      </c>
      <c r="B1761" s="3">
        <v>4.8399999999999981</v>
      </c>
      <c r="C1761">
        <v>32</v>
      </c>
    </row>
    <row r="1762" spans="1:3">
      <c r="A1762">
        <v>31</v>
      </c>
      <c r="B1762" s="3">
        <v>4.719999999999998</v>
      </c>
      <c r="C1762">
        <v>31</v>
      </c>
    </row>
    <row r="1763" spans="1:3">
      <c r="A1763">
        <v>30</v>
      </c>
      <c r="B1763" s="3">
        <v>4.5999999999999979</v>
      </c>
      <c r="C1763">
        <v>30</v>
      </c>
    </row>
    <row r="1764" spans="1:3">
      <c r="A1764">
        <v>29</v>
      </c>
      <c r="B1764" s="3">
        <v>4.4799999999999978</v>
      </c>
      <c r="C1764">
        <v>29</v>
      </c>
    </row>
    <row r="1765" spans="1:3">
      <c r="A1765">
        <v>28</v>
      </c>
      <c r="B1765" s="3">
        <v>4.3599999999999977</v>
      </c>
      <c r="C1765">
        <v>28</v>
      </c>
    </row>
    <row r="1766" spans="1:3">
      <c r="A1766">
        <v>27</v>
      </c>
      <c r="B1766" s="3">
        <v>4.2399999999999975</v>
      </c>
      <c r="C1766">
        <v>27</v>
      </c>
    </row>
    <row r="1767" spans="1:3">
      <c r="A1767">
        <v>26</v>
      </c>
      <c r="B1767" s="3">
        <v>4.1199999999999974</v>
      </c>
      <c r="C1767">
        <v>26</v>
      </c>
    </row>
    <row r="1768" spans="1:3">
      <c r="A1768">
        <v>25</v>
      </c>
      <c r="B1768" s="3">
        <v>3.9999999999999973</v>
      </c>
      <c r="C1768">
        <v>25</v>
      </c>
    </row>
    <row r="1769" spans="1:3">
      <c r="A1769">
        <v>24</v>
      </c>
      <c r="B1769" s="3">
        <v>3.8799999999999972</v>
      </c>
      <c r="C1769">
        <v>24</v>
      </c>
    </row>
    <row r="1770" spans="1:3">
      <c r="A1770">
        <v>23</v>
      </c>
      <c r="B1770" s="3">
        <v>3.7599999999999971</v>
      </c>
      <c r="C1770">
        <v>23</v>
      </c>
    </row>
    <row r="1771" spans="1:3">
      <c r="A1771">
        <v>22</v>
      </c>
      <c r="B1771" s="3">
        <v>3.639999999999997</v>
      </c>
      <c r="C1771">
        <v>22</v>
      </c>
    </row>
    <row r="1772" spans="1:3">
      <c r="A1772">
        <v>21</v>
      </c>
      <c r="B1772" s="3">
        <v>3.5199999999999969</v>
      </c>
      <c r="C1772">
        <v>21</v>
      </c>
    </row>
    <row r="1773" spans="1:3">
      <c r="A1773">
        <v>20</v>
      </c>
      <c r="B1773" s="3">
        <v>3.3999999999999968</v>
      </c>
      <c r="C1773">
        <v>20</v>
      </c>
    </row>
    <row r="1774" spans="1:3">
      <c r="A1774">
        <v>19</v>
      </c>
      <c r="B1774" s="3">
        <v>3.2799999999999967</v>
      </c>
      <c r="C1774">
        <v>19</v>
      </c>
    </row>
    <row r="1775" spans="1:3">
      <c r="A1775">
        <v>18</v>
      </c>
      <c r="B1775" s="3">
        <v>3.1599999999999966</v>
      </c>
      <c r="C1775">
        <v>18</v>
      </c>
    </row>
    <row r="1776" spans="1:3">
      <c r="A1776">
        <v>17</v>
      </c>
      <c r="B1776" s="3">
        <v>3.0399999999999965</v>
      </c>
      <c r="C1776">
        <v>17</v>
      </c>
    </row>
    <row r="1777" spans="1:3">
      <c r="A1777">
        <v>16</v>
      </c>
      <c r="B1777" s="3">
        <v>2.9199999999999964</v>
      </c>
      <c r="C1777">
        <v>16</v>
      </c>
    </row>
    <row r="1778" spans="1:3">
      <c r="A1778">
        <v>15</v>
      </c>
      <c r="B1778" s="3">
        <v>2.7999999999999963</v>
      </c>
      <c r="C1778">
        <v>15</v>
      </c>
    </row>
    <row r="1779" spans="1:3">
      <c r="A1779">
        <v>14</v>
      </c>
      <c r="B1779" s="3">
        <v>2.6799999999999962</v>
      </c>
      <c r="C1779">
        <v>14</v>
      </c>
    </row>
    <row r="1780" spans="1:3">
      <c r="A1780">
        <v>13</v>
      </c>
      <c r="B1780" s="3">
        <v>2.5599999999999961</v>
      </c>
      <c r="C1780">
        <v>13</v>
      </c>
    </row>
    <row r="1781" spans="1:3">
      <c r="A1781">
        <v>12</v>
      </c>
      <c r="B1781" s="3">
        <v>2.4399999999999959</v>
      </c>
      <c r="C1781">
        <v>12</v>
      </c>
    </row>
    <row r="1782" spans="1:3">
      <c r="A1782">
        <v>11</v>
      </c>
      <c r="B1782" s="3">
        <v>2.3199999999999958</v>
      </c>
      <c r="C1782">
        <v>11</v>
      </c>
    </row>
    <row r="1783" spans="1:3">
      <c r="A1783">
        <v>10</v>
      </c>
      <c r="B1783" s="3">
        <v>2.1999999999999957</v>
      </c>
      <c r="C1783">
        <v>10</v>
      </c>
    </row>
    <row r="1784" spans="1:3">
      <c r="A1784">
        <v>9</v>
      </c>
      <c r="B1784" s="3">
        <v>2.0799999999999956</v>
      </c>
      <c r="C1784">
        <v>9</v>
      </c>
    </row>
    <row r="1785" spans="1:3">
      <c r="A1785">
        <v>8</v>
      </c>
      <c r="B1785" s="3">
        <v>1.9599999999999955</v>
      </c>
      <c r="C1785">
        <v>8</v>
      </c>
    </row>
    <row r="1786" spans="1:3">
      <c r="A1786">
        <v>7</v>
      </c>
      <c r="B1786" s="3">
        <v>1.8399999999999954</v>
      </c>
      <c r="C1786">
        <v>7</v>
      </c>
    </row>
    <row r="1787" spans="1:3">
      <c r="A1787">
        <v>6</v>
      </c>
      <c r="B1787" s="3">
        <v>1.7199999999999953</v>
      </c>
      <c r="C1787">
        <v>6</v>
      </c>
    </row>
    <row r="1788" spans="1:3">
      <c r="A1788">
        <v>5</v>
      </c>
      <c r="B1788" s="3">
        <v>1.5999999999999952</v>
      </c>
      <c r="C1788">
        <v>5</v>
      </c>
    </row>
    <row r="1789" spans="1:3">
      <c r="A1789">
        <v>4</v>
      </c>
      <c r="B1789" s="3">
        <v>1.4799999999999951</v>
      </c>
      <c r="C1789">
        <v>4</v>
      </c>
    </row>
    <row r="1790" spans="1:3">
      <c r="A1790">
        <v>3</v>
      </c>
      <c r="B1790" s="3">
        <v>1.359999999999995</v>
      </c>
      <c r="C1790">
        <v>3</v>
      </c>
    </row>
    <row r="1791" spans="1:3">
      <c r="A1791">
        <v>2</v>
      </c>
      <c r="B1791" s="3">
        <v>1.2399999999999949</v>
      </c>
      <c r="C1791">
        <v>2</v>
      </c>
    </row>
    <row r="1792" spans="1:3">
      <c r="A1792">
        <v>1</v>
      </c>
      <c r="B1792" s="3">
        <v>1.1199999999999948</v>
      </c>
      <c r="C1792">
        <v>1</v>
      </c>
    </row>
    <row r="1793" spans="1:3">
      <c r="A1793">
        <v>0</v>
      </c>
      <c r="B1793" s="3">
        <v>0.99999999999999478</v>
      </c>
      <c r="C1793">
        <v>0</v>
      </c>
    </row>
  </sheetData>
  <sheetProtection password="CC39" sheet="1" objects="1" scenarios="1"/>
  <autoFilter ref="A1592:C1793" xr:uid="{00000000-0009-0000-0000-000002000000}"/>
  <mergeCells count="3">
    <mergeCell ref="A1:B1"/>
    <mergeCell ref="C1:D1"/>
    <mergeCell ref="E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37"/>
  <sheetViews>
    <sheetView tabSelected="1" workbookViewId="0">
      <selection activeCell="M28" sqref="M28"/>
    </sheetView>
  </sheetViews>
  <sheetFormatPr defaultColWidth="11.42578125" defaultRowHeight="15"/>
  <cols>
    <col min="2" max="2" width="30.5703125" customWidth="1"/>
    <col min="3" max="4" width="16.7109375" customWidth="1"/>
    <col min="5" max="6" width="13.85546875" customWidth="1"/>
    <col min="8" max="8" width="15.7109375" customWidth="1"/>
    <col min="9" max="9" width="14.7109375" customWidth="1"/>
    <col min="10" max="10" width="14.85546875" customWidth="1"/>
    <col min="11" max="11" width="15.140625" customWidth="1"/>
    <col min="13" max="13" width="15.5703125" customWidth="1"/>
    <col min="14" max="14" width="11.42578125" customWidth="1"/>
    <col min="16" max="16" width="9.85546875" customWidth="1"/>
    <col min="18" max="18" width="8.7109375" customWidth="1"/>
    <col min="20" max="20" width="8.42578125" customWidth="1"/>
  </cols>
  <sheetData>
    <row r="2" spans="1:18">
      <c r="A2" s="100" t="s">
        <v>0</v>
      </c>
      <c r="B2" s="100"/>
      <c r="C2" s="100"/>
      <c r="D2" s="100"/>
      <c r="E2" s="100"/>
      <c r="F2" s="100"/>
      <c r="G2" s="100"/>
      <c r="H2" s="100"/>
      <c r="I2" s="100"/>
    </row>
    <row r="3" spans="1:18">
      <c r="A3" s="100" t="s">
        <v>1</v>
      </c>
      <c r="B3" s="100"/>
      <c r="C3" s="100"/>
      <c r="D3" s="100"/>
      <c r="E3" s="100"/>
      <c r="F3" s="100"/>
      <c r="G3" s="100"/>
      <c r="H3" s="100"/>
      <c r="I3" s="100"/>
    </row>
    <row r="4" spans="1:18">
      <c r="A4" s="100" t="s">
        <v>2</v>
      </c>
      <c r="B4" s="100"/>
      <c r="C4" s="100"/>
      <c r="D4" s="100"/>
      <c r="E4" s="100"/>
      <c r="F4" s="100"/>
      <c r="G4" s="100"/>
      <c r="H4" s="100"/>
      <c r="I4" s="100"/>
    </row>
    <row r="5" spans="1:18" ht="15.75" thickBot="1">
      <c r="C5" s="69"/>
      <c r="D5" s="69"/>
      <c r="E5" s="69"/>
      <c r="F5" s="69"/>
      <c r="G5" s="69"/>
      <c r="H5" s="69"/>
      <c r="I5" s="69"/>
    </row>
    <row r="6" spans="1:18">
      <c r="A6" s="153" t="s">
        <v>46</v>
      </c>
      <c r="B6" s="159" t="s">
        <v>47</v>
      </c>
      <c r="C6" s="161" t="s">
        <v>48</v>
      </c>
      <c r="D6" s="161"/>
      <c r="E6" s="161" t="s">
        <v>49</v>
      </c>
      <c r="F6" s="161"/>
      <c r="G6" s="161" t="s">
        <v>50</v>
      </c>
      <c r="H6" s="161"/>
      <c r="I6" s="162" t="s">
        <v>16</v>
      </c>
      <c r="J6" s="155" t="s">
        <v>51</v>
      </c>
    </row>
    <row r="7" spans="1:18" ht="15.75" thickBot="1">
      <c r="A7" s="154"/>
      <c r="B7" s="160"/>
      <c r="C7" s="70" t="s">
        <v>52</v>
      </c>
      <c r="D7" s="72" t="s">
        <v>53</v>
      </c>
      <c r="E7" s="70" t="s">
        <v>54</v>
      </c>
      <c r="F7" s="72" t="s">
        <v>53</v>
      </c>
      <c r="G7" s="70" t="s">
        <v>54</v>
      </c>
      <c r="H7" s="72" t="s">
        <v>53</v>
      </c>
      <c r="I7" s="163"/>
      <c r="J7" s="155"/>
    </row>
    <row r="8" spans="1:18">
      <c r="A8" s="67">
        <v>1</v>
      </c>
      <c r="B8" s="67"/>
      <c r="C8" s="67"/>
      <c r="D8" s="71" t="e">
        <f>VLOOKUP(C8,'VALORACION PRUEBA FISICA'!$A$2:$B$1386,2)</f>
        <v>#N/A</v>
      </c>
      <c r="E8" s="67"/>
      <c r="F8" s="71">
        <f>VLOOKUP(E8,'VALORACION PRUEBA FISICA'!E2:F203,2,0)</f>
        <v>0</v>
      </c>
      <c r="G8" s="67"/>
      <c r="H8" s="71">
        <f>VLOOKUP(G8,'VALORACION PRUEBA FISICA'!C2:D203,2,0)</f>
        <v>0</v>
      </c>
      <c r="I8" s="73" t="e">
        <f>($D8+$F8+$H8)/3</f>
        <v>#N/A</v>
      </c>
      <c r="J8" s="83" t="e">
        <f>I8*0.125</f>
        <v>#N/A</v>
      </c>
      <c r="K8" s="156" t="s">
        <v>55</v>
      </c>
      <c r="L8" s="157"/>
      <c r="M8" s="158" t="s">
        <v>56</v>
      </c>
      <c r="N8" s="158"/>
      <c r="O8" s="158"/>
      <c r="P8" s="158"/>
      <c r="Q8" s="158"/>
      <c r="R8" s="158"/>
    </row>
    <row r="9" spans="1:18">
      <c r="A9" s="66">
        <v>2</v>
      </c>
      <c r="B9" s="66"/>
      <c r="C9" s="66"/>
      <c r="D9" s="71" t="e">
        <f>VLOOKUP(C9,'VALORACION PRUEBA FISICA'!$A$2:$B$1386,2)</f>
        <v>#N/A</v>
      </c>
      <c r="E9" s="66"/>
      <c r="F9" s="71">
        <f>VLOOKUP(E9,'VALORACION PRUEBA FISICA'!E3:F204,2,0)</f>
        <v>0</v>
      </c>
      <c r="G9" s="66"/>
      <c r="H9" s="71">
        <f>VLOOKUP(G9,'VALORACION PRUEBA FISICA'!C3:D204,2,0)</f>
        <v>0</v>
      </c>
      <c r="I9" s="73" t="e">
        <f t="shared" ref="I9:I37" si="0">($D9+$F9+$H9)/3</f>
        <v>#N/A</v>
      </c>
      <c r="J9" s="83" t="e">
        <f t="shared" ref="J9:J37" si="1">I9*0.125</f>
        <v>#N/A</v>
      </c>
      <c r="K9" s="81" t="s">
        <v>57</v>
      </c>
      <c r="L9" s="81" t="s">
        <v>53</v>
      </c>
      <c r="M9" s="152" t="s">
        <v>58</v>
      </c>
      <c r="N9" s="152"/>
      <c r="O9" s="152" t="s">
        <v>59</v>
      </c>
      <c r="P9" s="152"/>
      <c r="Q9" s="152" t="s">
        <v>60</v>
      </c>
      <c r="R9" s="152"/>
    </row>
    <row r="10" spans="1:18">
      <c r="A10" s="67">
        <v>3</v>
      </c>
      <c r="B10" s="66"/>
      <c r="C10" s="66"/>
      <c r="D10" s="71" t="e">
        <f>VLOOKUP(C10,'VALORACION PRUEBA FISICA'!$A$2:$B$1386,2)</f>
        <v>#N/A</v>
      </c>
      <c r="E10" s="66"/>
      <c r="F10" s="71">
        <f>VLOOKUP(E10,'VALORACION PRUEBA FISICA'!E4:F205,2,0)</f>
        <v>0</v>
      </c>
      <c r="G10" s="66"/>
      <c r="H10" s="71">
        <f>VLOOKUP(G10,'VALORACION PRUEBA FISICA'!C4:D205,2,0)</f>
        <v>0</v>
      </c>
      <c r="I10" s="73" t="e">
        <f t="shared" si="0"/>
        <v>#N/A</v>
      </c>
      <c r="J10" s="83" t="e">
        <f t="shared" si="1"/>
        <v>#N/A</v>
      </c>
      <c r="K10" s="2" t="s">
        <v>61</v>
      </c>
      <c r="L10" s="82" t="s">
        <v>62</v>
      </c>
      <c r="M10" s="152">
        <v>-45</v>
      </c>
      <c r="N10" s="152"/>
      <c r="O10" s="152">
        <v>-50</v>
      </c>
      <c r="P10" s="152"/>
      <c r="Q10" s="152" t="s">
        <v>63</v>
      </c>
      <c r="R10" s="152"/>
    </row>
    <row r="11" spans="1:18">
      <c r="A11" s="66">
        <v>4</v>
      </c>
      <c r="B11" s="66"/>
      <c r="C11" s="66"/>
      <c r="D11" s="71" t="e">
        <f>VLOOKUP(C11,'VALORACION PRUEBA FISICA'!$A$2:$B$1386,2)</f>
        <v>#N/A</v>
      </c>
      <c r="E11" s="66"/>
      <c r="F11" s="71">
        <f>VLOOKUP(E11,'VALORACION PRUEBA FISICA'!E5:F206,2,0)</f>
        <v>0</v>
      </c>
      <c r="G11" s="66"/>
      <c r="H11" s="71">
        <f>VLOOKUP(G11,'VALORACION PRUEBA FISICA'!C5:D206,2,0)</f>
        <v>0</v>
      </c>
      <c r="I11" s="73" t="e">
        <f t="shared" si="0"/>
        <v>#N/A</v>
      </c>
      <c r="J11" s="83" t="e">
        <f t="shared" si="1"/>
        <v>#N/A</v>
      </c>
      <c r="K11" s="2" t="s">
        <v>64</v>
      </c>
      <c r="L11" s="66" t="s">
        <v>65</v>
      </c>
      <c r="M11" s="152" t="s">
        <v>66</v>
      </c>
      <c r="N11" s="152"/>
      <c r="O11" s="152" t="s">
        <v>67</v>
      </c>
      <c r="P11" s="152"/>
      <c r="Q11" s="152" t="s">
        <v>68</v>
      </c>
      <c r="R11" s="152"/>
    </row>
    <row r="12" spans="1:18">
      <c r="A12" s="67">
        <v>5</v>
      </c>
      <c r="B12" s="66"/>
      <c r="C12" s="66"/>
      <c r="D12" s="71" t="e">
        <f>VLOOKUP(C12,'VALORACION PRUEBA FISICA'!$A$2:$B$1386,2)</f>
        <v>#N/A</v>
      </c>
      <c r="E12" s="66"/>
      <c r="F12" s="71">
        <f>VLOOKUP(E12,'VALORACION PRUEBA FISICA'!E6:F207,2,0)</f>
        <v>0</v>
      </c>
      <c r="G12" s="66"/>
      <c r="H12" s="71">
        <f>VLOOKUP(G12,'VALORACION PRUEBA FISICA'!C6:D207,2,0)</f>
        <v>0</v>
      </c>
      <c r="I12" s="73" t="e">
        <f t="shared" si="0"/>
        <v>#N/A</v>
      </c>
      <c r="J12" s="83" t="e">
        <f t="shared" si="1"/>
        <v>#N/A</v>
      </c>
      <c r="K12" s="2" t="s">
        <v>69</v>
      </c>
      <c r="L12" s="66" t="s">
        <v>70</v>
      </c>
      <c r="M12" s="152" t="s">
        <v>67</v>
      </c>
      <c r="N12" s="152"/>
      <c r="O12" s="152" t="s">
        <v>71</v>
      </c>
      <c r="P12" s="152"/>
      <c r="Q12" s="152" t="s">
        <v>72</v>
      </c>
      <c r="R12" s="152"/>
    </row>
    <row r="13" spans="1:18">
      <c r="A13" s="66">
        <v>6</v>
      </c>
      <c r="B13" s="66"/>
      <c r="C13" s="66"/>
      <c r="D13" s="71" t="e">
        <f>VLOOKUP(C13,'VALORACION PRUEBA FISICA'!$A$2:$B$1386,2)</f>
        <v>#N/A</v>
      </c>
      <c r="E13" s="66"/>
      <c r="F13" s="71">
        <f>VLOOKUP(E13,'VALORACION PRUEBA FISICA'!E7:F208,2,0)</f>
        <v>0</v>
      </c>
      <c r="G13" s="66"/>
      <c r="H13" s="71">
        <f>VLOOKUP(G13,'VALORACION PRUEBA FISICA'!C7:D208,2,0)</f>
        <v>0</v>
      </c>
      <c r="I13" s="73" t="e">
        <f t="shared" si="0"/>
        <v>#N/A</v>
      </c>
      <c r="J13" s="83" t="e">
        <f t="shared" si="1"/>
        <v>#N/A</v>
      </c>
      <c r="K13" s="2" t="s">
        <v>73</v>
      </c>
      <c r="L13" s="66">
        <v>100</v>
      </c>
      <c r="M13" s="152" t="s">
        <v>74</v>
      </c>
      <c r="N13" s="152"/>
      <c r="O13" s="152" t="s">
        <v>75</v>
      </c>
      <c r="P13" s="152"/>
      <c r="Q13" s="152" t="s">
        <v>76</v>
      </c>
      <c r="R13" s="152"/>
    </row>
    <row r="14" spans="1:18">
      <c r="A14" s="67">
        <v>7</v>
      </c>
      <c r="B14" s="66"/>
      <c r="C14" s="66"/>
      <c r="D14" s="71" t="e">
        <f>VLOOKUP(C14,'VALORACION PRUEBA FISICA'!$A$2:$B$1386,2)</f>
        <v>#N/A</v>
      </c>
      <c r="E14" s="66"/>
      <c r="F14" s="71">
        <f>VLOOKUP(E14,'VALORACION PRUEBA FISICA'!E8:F209,2,0)</f>
        <v>0</v>
      </c>
      <c r="G14" s="66"/>
      <c r="H14" s="71">
        <f>VLOOKUP(G14,'VALORACION PRUEBA FISICA'!C8:D209,2,0)</f>
        <v>0</v>
      </c>
      <c r="I14" s="73" t="e">
        <f t="shared" si="0"/>
        <v>#N/A</v>
      </c>
      <c r="J14" s="83" t="e">
        <f t="shared" si="1"/>
        <v>#N/A</v>
      </c>
    </row>
    <row r="15" spans="1:18">
      <c r="A15" s="66">
        <v>8</v>
      </c>
      <c r="B15" s="66"/>
      <c r="C15" s="66"/>
      <c r="D15" s="71" t="e">
        <f>VLOOKUP(C15,'VALORACION PRUEBA FISICA'!$A$2:$B$1386,2)</f>
        <v>#N/A</v>
      </c>
      <c r="E15" s="66"/>
      <c r="F15" s="71">
        <f>VLOOKUP(E15,'VALORACION PRUEBA FISICA'!E9:F210,2,0)</f>
        <v>0</v>
      </c>
      <c r="G15" s="66"/>
      <c r="H15" s="71">
        <f>VLOOKUP(G15,'VALORACION PRUEBA FISICA'!C9:D210,2,0)</f>
        <v>0</v>
      </c>
      <c r="I15" s="73" t="e">
        <f t="shared" si="0"/>
        <v>#N/A</v>
      </c>
      <c r="J15" s="83" t="e">
        <f t="shared" si="1"/>
        <v>#N/A</v>
      </c>
    </row>
    <row r="16" spans="1:18">
      <c r="A16" s="67">
        <v>9</v>
      </c>
      <c r="B16" s="66"/>
      <c r="C16" s="66"/>
      <c r="D16" s="71" t="e">
        <f>VLOOKUP(C16,'VALORACION PRUEBA FISICA'!$A$2:$B$1386,2)</f>
        <v>#N/A</v>
      </c>
      <c r="E16" s="66"/>
      <c r="F16" s="71">
        <f>VLOOKUP(E16,'VALORACION PRUEBA FISICA'!E10:F211,2,0)</f>
        <v>0</v>
      </c>
      <c r="G16" s="66"/>
      <c r="H16" s="71">
        <f>VLOOKUP(G16,'VALORACION PRUEBA FISICA'!C10:D211,2,0)</f>
        <v>0</v>
      </c>
      <c r="I16" s="73" t="e">
        <f t="shared" si="0"/>
        <v>#N/A</v>
      </c>
      <c r="J16" s="83" t="e">
        <f t="shared" si="1"/>
        <v>#N/A</v>
      </c>
    </row>
    <row r="17" spans="1:14">
      <c r="A17" s="66">
        <v>10</v>
      </c>
      <c r="B17" s="66"/>
      <c r="C17" s="66"/>
      <c r="D17" s="71" t="e">
        <f>VLOOKUP(C17,'VALORACION PRUEBA FISICA'!$A$2:$B$1386,2)</f>
        <v>#N/A</v>
      </c>
      <c r="E17" s="66"/>
      <c r="F17" s="71">
        <f>VLOOKUP(E17,'VALORACION PRUEBA FISICA'!E11:F212,2,0)</f>
        <v>0</v>
      </c>
      <c r="G17" s="66"/>
      <c r="H17" s="71">
        <f>VLOOKUP(G17,'VALORACION PRUEBA FISICA'!C11:D212,2,0)</f>
        <v>0</v>
      </c>
      <c r="I17" s="73" t="e">
        <f t="shared" si="0"/>
        <v>#N/A</v>
      </c>
      <c r="J17" s="83" t="e">
        <f t="shared" si="1"/>
        <v>#N/A</v>
      </c>
    </row>
    <row r="18" spans="1:14">
      <c r="A18" s="67">
        <v>11</v>
      </c>
      <c r="B18" s="66"/>
      <c r="C18" s="66"/>
      <c r="D18" s="71" t="e">
        <f>VLOOKUP(C18,'VALORACION PRUEBA FISICA'!$A$2:$B$1386,2)</f>
        <v>#N/A</v>
      </c>
      <c r="E18" s="66"/>
      <c r="F18" s="71">
        <f>VLOOKUP(E18,'VALORACION PRUEBA FISICA'!E12:F213,2,0)</f>
        <v>0</v>
      </c>
      <c r="G18" s="66"/>
      <c r="H18" s="71">
        <f>VLOOKUP(G18,'VALORACION PRUEBA FISICA'!C12:D213,2,0)</f>
        <v>0</v>
      </c>
      <c r="I18" s="73" t="e">
        <f t="shared" si="0"/>
        <v>#N/A</v>
      </c>
      <c r="J18" s="83" t="e">
        <f t="shared" si="1"/>
        <v>#N/A</v>
      </c>
    </row>
    <row r="19" spans="1:14">
      <c r="A19" s="66">
        <v>12</v>
      </c>
      <c r="B19" s="66"/>
      <c r="C19" s="66"/>
      <c r="D19" s="71" t="e">
        <f>VLOOKUP(C19,'VALORACION PRUEBA FISICA'!$A$2:$B$1386,2)</f>
        <v>#N/A</v>
      </c>
      <c r="E19" s="66"/>
      <c r="F19" s="71">
        <f>VLOOKUP(E19,'VALORACION PRUEBA FISICA'!E13:F214,2,0)</f>
        <v>0</v>
      </c>
      <c r="G19" s="66"/>
      <c r="H19" s="71">
        <f>VLOOKUP(G19,'VALORACION PRUEBA FISICA'!C13:D214,2,0)</f>
        <v>0</v>
      </c>
      <c r="I19" s="73" t="e">
        <f t="shared" si="0"/>
        <v>#N/A</v>
      </c>
      <c r="J19" s="83" t="e">
        <f t="shared" si="1"/>
        <v>#N/A</v>
      </c>
    </row>
    <row r="20" spans="1:14">
      <c r="A20" s="67">
        <v>13</v>
      </c>
      <c r="B20" s="66"/>
      <c r="C20" s="66"/>
      <c r="D20" s="71" t="e">
        <f>VLOOKUP(C20,'VALORACION PRUEBA FISICA'!$A$2:$B$1386,2)</f>
        <v>#N/A</v>
      </c>
      <c r="E20" s="66"/>
      <c r="F20" s="71">
        <f>VLOOKUP(E20,'VALORACION PRUEBA FISICA'!E14:F215,2,0)</f>
        <v>0</v>
      </c>
      <c r="G20" s="66"/>
      <c r="H20" s="71">
        <f>VLOOKUP(G20,'VALORACION PRUEBA FISICA'!C14:D215,2,0)</f>
        <v>0</v>
      </c>
      <c r="I20" s="73" t="e">
        <f t="shared" si="0"/>
        <v>#N/A</v>
      </c>
      <c r="J20" s="83" t="e">
        <f t="shared" si="1"/>
        <v>#N/A</v>
      </c>
      <c r="L20" s="65"/>
    </row>
    <row r="21" spans="1:14">
      <c r="A21" s="66">
        <v>14</v>
      </c>
      <c r="B21" s="66"/>
      <c r="C21" s="66"/>
      <c r="D21" s="71" t="e">
        <f>VLOOKUP(C21,'VALORACION PRUEBA FISICA'!$A$2:$B$1386,2)</f>
        <v>#N/A</v>
      </c>
      <c r="E21" s="66"/>
      <c r="F21" s="71">
        <f>VLOOKUP(E21,'VALORACION PRUEBA FISICA'!E15:F216,2,0)</f>
        <v>0</v>
      </c>
      <c r="G21" s="66"/>
      <c r="H21" s="71">
        <f>VLOOKUP(G21,'VALORACION PRUEBA FISICA'!C15:D216,2,0)</f>
        <v>0</v>
      </c>
      <c r="I21" s="73" t="e">
        <f t="shared" si="0"/>
        <v>#N/A</v>
      </c>
      <c r="J21" s="83" t="e">
        <f t="shared" si="1"/>
        <v>#N/A</v>
      </c>
    </row>
    <row r="22" spans="1:14">
      <c r="A22" s="67">
        <v>15</v>
      </c>
      <c r="B22" s="66"/>
      <c r="C22" s="66"/>
      <c r="D22" s="71" t="e">
        <f>VLOOKUP(C22,'VALORACION PRUEBA FISICA'!$A$2:$B$1386,2)</f>
        <v>#N/A</v>
      </c>
      <c r="E22" s="66"/>
      <c r="F22" s="71">
        <f>VLOOKUP(E22,'VALORACION PRUEBA FISICA'!E16:F217,2,0)</f>
        <v>0</v>
      </c>
      <c r="G22" s="66"/>
      <c r="H22" s="71">
        <f>VLOOKUP(G22,'VALORACION PRUEBA FISICA'!C16:D217,2,0)</f>
        <v>0</v>
      </c>
      <c r="I22" s="73" t="e">
        <f t="shared" si="0"/>
        <v>#N/A</v>
      </c>
      <c r="J22" s="83" t="e">
        <f t="shared" si="1"/>
        <v>#N/A</v>
      </c>
    </row>
    <row r="23" spans="1:14">
      <c r="A23" s="66">
        <v>16</v>
      </c>
      <c r="B23" s="66"/>
      <c r="C23" s="66"/>
      <c r="D23" s="71" t="e">
        <f>VLOOKUP(C23,'VALORACION PRUEBA FISICA'!$A$2:$B$1386,2)</f>
        <v>#N/A</v>
      </c>
      <c r="E23" s="66"/>
      <c r="F23" s="71">
        <f>VLOOKUP(E23,'VALORACION PRUEBA FISICA'!E17:F218,2,0)</f>
        <v>0</v>
      </c>
      <c r="G23" s="66"/>
      <c r="H23" s="71">
        <f>VLOOKUP(G23,'VALORACION PRUEBA FISICA'!C17:D218,2,0)</f>
        <v>0</v>
      </c>
      <c r="I23" s="73" t="e">
        <f t="shared" si="0"/>
        <v>#N/A</v>
      </c>
      <c r="J23" s="83" t="e">
        <f t="shared" si="1"/>
        <v>#N/A</v>
      </c>
    </row>
    <row r="24" spans="1:14">
      <c r="A24" s="67">
        <v>17</v>
      </c>
      <c r="B24" s="66"/>
      <c r="C24" s="66"/>
      <c r="D24" s="71" t="e">
        <f>VLOOKUP(C24,'VALORACION PRUEBA FISICA'!$A$2:$B$1386,2)</f>
        <v>#N/A</v>
      </c>
      <c r="E24" s="66"/>
      <c r="F24" s="71">
        <f>VLOOKUP(E24,'VALORACION PRUEBA FISICA'!E18:F219,2,0)</f>
        <v>0</v>
      </c>
      <c r="G24" s="66"/>
      <c r="H24" s="71">
        <f>VLOOKUP(G24,'VALORACION PRUEBA FISICA'!C18:D219,2,0)</f>
        <v>0</v>
      </c>
      <c r="I24" s="73" t="e">
        <f t="shared" si="0"/>
        <v>#N/A</v>
      </c>
      <c r="J24" s="83" t="e">
        <f t="shared" si="1"/>
        <v>#N/A</v>
      </c>
    </row>
    <row r="25" spans="1:14">
      <c r="A25" s="66">
        <v>18</v>
      </c>
      <c r="B25" s="66"/>
      <c r="C25" s="66"/>
      <c r="D25" s="71" t="e">
        <f>VLOOKUP(C25,'VALORACION PRUEBA FISICA'!$A$2:$B$1386,2)</f>
        <v>#N/A</v>
      </c>
      <c r="E25" s="66"/>
      <c r="F25" s="71">
        <f>VLOOKUP(E25,'VALORACION PRUEBA FISICA'!E19:F220,2,0)</f>
        <v>0</v>
      </c>
      <c r="G25" s="66"/>
      <c r="H25" s="71">
        <f>VLOOKUP(G25,'VALORACION PRUEBA FISICA'!C19:D220,2,0)</f>
        <v>0</v>
      </c>
      <c r="I25" s="73" t="e">
        <f t="shared" si="0"/>
        <v>#N/A</v>
      </c>
      <c r="J25" s="83" t="e">
        <f t="shared" si="1"/>
        <v>#N/A</v>
      </c>
    </row>
    <row r="26" spans="1:14">
      <c r="A26" s="67">
        <v>19</v>
      </c>
      <c r="B26" s="66"/>
      <c r="C26" s="66"/>
      <c r="D26" s="71" t="e">
        <f>VLOOKUP(C26,'VALORACION PRUEBA FISICA'!$A$2:$B$1386,2)</f>
        <v>#N/A</v>
      </c>
      <c r="E26" s="66"/>
      <c r="F26" s="71">
        <f>VLOOKUP(E26,'VALORACION PRUEBA FISICA'!E20:F221,2,0)</f>
        <v>0</v>
      </c>
      <c r="G26" s="66"/>
      <c r="H26" s="71">
        <f>VLOOKUP(G26,'VALORACION PRUEBA FISICA'!C20:D221,2,0)</f>
        <v>0</v>
      </c>
      <c r="I26" s="73" t="e">
        <f t="shared" si="0"/>
        <v>#N/A</v>
      </c>
      <c r="J26" s="83" t="e">
        <f t="shared" si="1"/>
        <v>#N/A</v>
      </c>
    </row>
    <row r="27" spans="1:14">
      <c r="A27" s="66">
        <v>20</v>
      </c>
      <c r="B27" s="66"/>
      <c r="C27" s="66"/>
      <c r="D27" s="71" t="e">
        <f>VLOOKUP(C27,'VALORACION PRUEBA FISICA'!$A$2:$B$1386,2)</f>
        <v>#N/A</v>
      </c>
      <c r="E27" s="66"/>
      <c r="F27" s="71">
        <f>VLOOKUP(E27,'VALORACION PRUEBA FISICA'!E21:F222,2,0)</f>
        <v>0</v>
      </c>
      <c r="G27" s="66"/>
      <c r="H27" s="71">
        <f>VLOOKUP(G27,'VALORACION PRUEBA FISICA'!C21:D222,2,0)</f>
        <v>0</v>
      </c>
      <c r="I27" s="73" t="e">
        <f t="shared" si="0"/>
        <v>#N/A</v>
      </c>
      <c r="J27" s="83" t="e">
        <f t="shared" si="1"/>
        <v>#N/A</v>
      </c>
    </row>
    <row r="28" spans="1:14">
      <c r="A28" s="67">
        <v>21</v>
      </c>
      <c r="B28" s="66"/>
      <c r="C28" s="66"/>
      <c r="D28" s="71" t="e">
        <f>VLOOKUP(C28,'VALORACION PRUEBA FISICA'!$A$2:$B$1386,2)</f>
        <v>#N/A</v>
      </c>
      <c r="E28" s="66"/>
      <c r="F28" s="71">
        <f>VLOOKUP(E28,'VALORACION PRUEBA FISICA'!E22:F223,2,0)</f>
        <v>0</v>
      </c>
      <c r="G28" s="66"/>
      <c r="H28" s="71">
        <f>VLOOKUP(G28,'VALORACION PRUEBA FISICA'!C22:D223,2,0)</f>
        <v>0</v>
      </c>
      <c r="I28" s="73" t="e">
        <f t="shared" si="0"/>
        <v>#N/A</v>
      </c>
      <c r="J28" s="83" t="e">
        <f t="shared" si="1"/>
        <v>#N/A</v>
      </c>
    </row>
    <row r="29" spans="1:14">
      <c r="A29" s="66">
        <v>22</v>
      </c>
      <c r="B29" s="66"/>
      <c r="C29" s="66"/>
      <c r="D29" s="71" t="e">
        <f>VLOOKUP(C29,'VALORACION PRUEBA FISICA'!$A$2:$B$1386,2)</f>
        <v>#N/A</v>
      </c>
      <c r="E29" s="66"/>
      <c r="F29" s="71">
        <f>VLOOKUP(E29,'VALORACION PRUEBA FISICA'!E23:F224,2,0)</f>
        <v>0</v>
      </c>
      <c r="G29" s="66"/>
      <c r="H29" s="71">
        <f>VLOOKUP(G29,'VALORACION PRUEBA FISICA'!C23:D224,2,0)</f>
        <v>0</v>
      </c>
      <c r="I29" s="73" t="e">
        <f t="shared" si="0"/>
        <v>#N/A</v>
      </c>
      <c r="J29" s="83" t="e">
        <f t="shared" si="1"/>
        <v>#N/A</v>
      </c>
    </row>
    <row r="30" spans="1:14">
      <c r="A30" s="67">
        <v>23</v>
      </c>
      <c r="B30" s="66"/>
      <c r="C30" s="66"/>
      <c r="D30" s="71" t="e">
        <f>VLOOKUP(C30,'VALORACION PRUEBA FISICA'!$A$2:$B$1386,2)</f>
        <v>#N/A</v>
      </c>
      <c r="E30" s="66"/>
      <c r="F30" s="71">
        <f>VLOOKUP(E30,'VALORACION PRUEBA FISICA'!E24:F225,2,0)</f>
        <v>0</v>
      </c>
      <c r="G30" s="66"/>
      <c r="H30" s="71">
        <f>VLOOKUP(G30,'VALORACION PRUEBA FISICA'!C24:D225,2,0)</f>
        <v>0</v>
      </c>
      <c r="I30" s="73" t="e">
        <f t="shared" si="0"/>
        <v>#N/A</v>
      </c>
      <c r="J30" s="83" t="e">
        <f t="shared" si="1"/>
        <v>#N/A</v>
      </c>
    </row>
    <row r="31" spans="1:14">
      <c r="A31" s="66">
        <v>24</v>
      </c>
      <c r="B31" s="66"/>
      <c r="C31" s="66"/>
      <c r="D31" s="71" t="e">
        <f>VLOOKUP(C31,'VALORACION PRUEBA FISICA'!$A$2:$B$1386,2)</f>
        <v>#N/A</v>
      </c>
      <c r="E31" s="66"/>
      <c r="F31" s="71">
        <f>VLOOKUP(E31,'VALORACION PRUEBA FISICA'!E25:F226,2,0)</f>
        <v>0</v>
      </c>
      <c r="G31" s="66"/>
      <c r="H31" s="71">
        <f>VLOOKUP(G31,'VALORACION PRUEBA FISICA'!C25:D226,2,0)</f>
        <v>0</v>
      </c>
      <c r="I31" s="73" t="e">
        <f t="shared" si="0"/>
        <v>#N/A</v>
      </c>
      <c r="J31" s="83" t="e">
        <f t="shared" si="1"/>
        <v>#N/A</v>
      </c>
    </row>
    <row r="32" spans="1:14">
      <c r="A32" s="67">
        <v>25</v>
      </c>
      <c r="B32" s="66"/>
      <c r="C32" s="66"/>
      <c r="D32" s="71" t="e">
        <f>VLOOKUP(C32,'VALORACION PRUEBA FISICA'!$A$2:$B$1386,2)</f>
        <v>#N/A</v>
      </c>
      <c r="E32" s="66"/>
      <c r="F32" s="71">
        <f>VLOOKUP(E32,'VALORACION PRUEBA FISICA'!E26:F227,2,0)</f>
        <v>0</v>
      </c>
      <c r="G32" s="66"/>
      <c r="H32" s="71">
        <f>VLOOKUP(G32,'VALORACION PRUEBA FISICA'!C26:D227,2,0)</f>
        <v>0</v>
      </c>
      <c r="I32" s="73" t="e">
        <f t="shared" si="0"/>
        <v>#N/A</v>
      </c>
      <c r="J32" s="83" t="e">
        <f t="shared" si="1"/>
        <v>#N/A</v>
      </c>
      <c r="N32" s="68"/>
    </row>
    <row r="33" spans="1:10">
      <c r="A33" s="66">
        <v>26</v>
      </c>
      <c r="B33" s="66"/>
      <c r="C33" s="66"/>
      <c r="D33" s="71" t="e">
        <f>VLOOKUP(C33,'VALORACION PRUEBA FISICA'!$A$2:$B$1386,2)</f>
        <v>#N/A</v>
      </c>
      <c r="E33" s="66"/>
      <c r="F33" s="71">
        <f>VLOOKUP(E33,'VALORACION PRUEBA FISICA'!E27:F228,2,0)</f>
        <v>0</v>
      </c>
      <c r="G33" s="66"/>
      <c r="H33" s="71">
        <f>VLOOKUP(G33,'VALORACION PRUEBA FISICA'!C27:D228,2,0)</f>
        <v>0</v>
      </c>
      <c r="I33" s="73" t="e">
        <f t="shared" si="0"/>
        <v>#N/A</v>
      </c>
      <c r="J33" s="83" t="e">
        <f t="shared" si="1"/>
        <v>#N/A</v>
      </c>
    </row>
    <row r="34" spans="1:10">
      <c r="A34" s="67">
        <v>27</v>
      </c>
      <c r="B34" s="66"/>
      <c r="C34" s="66"/>
      <c r="D34" s="71" t="e">
        <f>VLOOKUP(C34,'VALORACION PRUEBA FISICA'!$A$2:$B$1386,2)</f>
        <v>#N/A</v>
      </c>
      <c r="E34" s="66"/>
      <c r="F34" s="71">
        <f>VLOOKUP(E34,'VALORACION PRUEBA FISICA'!E28:F229,2,0)</f>
        <v>0</v>
      </c>
      <c r="G34" s="66"/>
      <c r="H34" s="71">
        <f>VLOOKUP(G34,'VALORACION PRUEBA FISICA'!C28:D229,2,0)</f>
        <v>0</v>
      </c>
      <c r="I34" s="73" t="e">
        <f t="shared" si="0"/>
        <v>#N/A</v>
      </c>
      <c r="J34" s="83" t="e">
        <f t="shared" si="1"/>
        <v>#N/A</v>
      </c>
    </row>
    <row r="35" spans="1:10">
      <c r="A35" s="66">
        <v>28</v>
      </c>
      <c r="B35" s="66"/>
      <c r="C35" s="66"/>
      <c r="D35" s="71" t="e">
        <f>VLOOKUP(C35,'VALORACION PRUEBA FISICA'!$A$2:$B$1386,2)</f>
        <v>#N/A</v>
      </c>
      <c r="E35" s="66"/>
      <c r="F35" s="71">
        <f>VLOOKUP(E35,'VALORACION PRUEBA FISICA'!E29:F230,2,0)</f>
        <v>0</v>
      </c>
      <c r="G35" s="66"/>
      <c r="H35" s="71">
        <f>VLOOKUP(G35,'VALORACION PRUEBA FISICA'!C29:D230,2,0)</f>
        <v>0</v>
      </c>
      <c r="I35" s="73" t="e">
        <f t="shared" si="0"/>
        <v>#N/A</v>
      </c>
      <c r="J35" s="83" t="e">
        <f t="shared" si="1"/>
        <v>#N/A</v>
      </c>
    </row>
    <row r="36" spans="1:10">
      <c r="A36" s="67">
        <v>29</v>
      </c>
      <c r="B36" s="66"/>
      <c r="C36" s="66"/>
      <c r="D36" s="71" t="e">
        <f>VLOOKUP(C36,'VALORACION PRUEBA FISICA'!$A$2:$B$1386,2)</f>
        <v>#N/A</v>
      </c>
      <c r="E36" s="66"/>
      <c r="F36" s="71">
        <f>VLOOKUP(E36,'VALORACION PRUEBA FISICA'!E30:F231,2,0)</f>
        <v>0</v>
      </c>
      <c r="G36" s="66"/>
      <c r="H36" s="71">
        <f>VLOOKUP(G36,'VALORACION PRUEBA FISICA'!C30:D231,2,0)</f>
        <v>0</v>
      </c>
      <c r="I36" s="73" t="e">
        <f t="shared" si="0"/>
        <v>#N/A</v>
      </c>
      <c r="J36" s="83" t="e">
        <f t="shared" si="1"/>
        <v>#N/A</v>
      </c>
    </row>
    <row r="37" spans="1:10">
      <c r="A37" s="66">
        <v>30</v>
      </c>
      <c r="B37" s="66"/>
      <c r="C37" s="66"/>
      <c r="D37" s="71" t="e">
        <f>VLOOKUP(C37,'VALORACION PRUEBA FISICA'!$A$2:$B$1386,2)</f>
        <v>#N/A</v>
      </c>
      <c r="E37" s="66"/>
      <c r="F37" s="71">
        <f>VLOOKUP(E37,'VALORACION PRUEBA FISICA'!E31:F232,2,0)</f>
        <v>0</v>
      </c>
      <c r="G37" s="66"/>
      <c r="H37" s="71">
        <f>VLOOKUP(G37,'VALORACION PRUEBA FISICA'!C31:D232,2,0)</f>
        <v>0</v>
      </c>
      <c r="I37" s="73" t="e">
        <f t="shared" si="0"/>
        <v>#N/A</v>
      </c>
      <c r="J37" s="83" t="e">
        <f t="shared" si="1"/>
        <v>#N/A</v>
      </c>
    </row>
  </sheetData>
  <sortState xmlns:xlrd2="http://schemas.microsoft.com/office/spreadsheetml/2017/richdata2" ref="B6:B34">
    <sortCondition ref="B6"/>
  </sortState>
  <mergeCells count="27">
    <mergeCell ref="B6:B7"/>
    <mergeCell ref="C6:D6"/>
    <mergeCell ref="E6:F6"/>
    <mergeCell ref="G6:H6"/>
    <mergeCell ref="I6:I7"/>
    <mergeCell ref="M9:N9"/>
    <mergeCell ref="O9:P9"/>
    <mergeCell ref="Q9:R9"/>
    <mergeCell ref="M10:N10"/>
    <mergeCell ref="O10:P10"/>
    <mergeCell ref="Q10:R10"/>
    <mergeCell ref="M13:N13"/>
    <mergeCell ref="O13:P13"/>
    <mergeCell ref="Q13:R13"/>
    <mergeCell ref="A6:A7"/>
    <mergeCell ref="A2:I2"/>
    <mergeCell ref="A3:I3"/>
    <mergeCell ref="A4:I4"/>
    <mergeCell ref="J6:J7"/>
    <mergeCell ref="K8:L8"/>
    <mergeCell ref="M11:N11"/>
    <mergeCell ref="O11:P11"/>
    <mergeCell ref="Q11:R11"/>
    <mergeCell ref="M12:N12"/>
    <mergeCell ref="O12:P12"/>
    <mergeCell ref="Q12:R12"/>
    <mergeCell ref="M8:R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65"/>
  <sheetViews>
    <sheetView workbookViewId="0">
      <selection activeCell="W6" sqref="W6"/>
    </sheetView>
  </sheetViews>
  <sheetFormatPr defaultColWidth="11.42578125" defaultRowHeight="15"/>
  <cols>
    <col min="1" max="1" width="18.28515625" customWidth="1"/>
    <col min="2" max="2" width="33.85546875" customWidth="1"/>
    <col min="3" max="3" width="12.5703125" customWidth="1"/>
    <col min="4" max="4" width="12.28515625" customWidth="1"/>
    <col min="5" max="5" width="10.85546875" customWidth="1"/>
    <col min="6" max="6" width="7" bestFit="1" customWidth="1"/>
    <col min="7" max="7" width="11" customWidth="1"/>
    <col min="8" max="8" width="6" bestFit="1" customWidth="1"/>
    <col min="9" max="9" width="11.5703125" customWidth="1"/>
    <col min="10" max="10" width="6" bestFit="1" customWidth="1"/>
    <col min="11" max="11" width="9.85546875" customWidth="1"/>
    <col min="12" max="12" width="6" bestFit="1" customWidth="1"/>
    <col min="13" max="13" width="9" customWidth="1"/>
    <col min="14" max="14" width="6" bestFit="1" customWidth="1"/>
    <col min="15" max="15" width="9.42578125" customWidth="1"/>
    <col min="16" max="16" width="6" bestFit="1" customWidth="1"/>
    <col min="17" max="17" width="10.5703125" bestFit="1" customWidth="1"/>
    <col min="18" max="18" width="6" bestFit="1" customWidth="1"/>
    <col min="19" max="19" width="14.5703125" customWidth="1"/>
    <col min="21" max="21" width="20.85546875" style="5" customWidth="1"/>
  </cols>
  <sheetData>
    <row r="2" spans="1:21" ht="15.75">
      <c r="A2" s="174" t="s">
        <v>0</v>
      </c>
      <c r="B2" s="174"/>
      <c r="C2" s="174"/>
      <c r="D2" s="174"/>
      <c r="E2" s="174"/>
      <c r="F2" s="174"/>
      <c r="G2" s="174"/>
      <c r="H2" s="174"/>
      <c r="I2" s="174"/>
      <c r="J2" s="174"/>
      <c r="K2" s="174"/>
      <c r="L2" s="174"/>
      <c r="M2" s="174"/>
      <c r="N2" s="174"/>
      <c r="O2" s="174"/>
      <c r="P2" s="174"/>
      <c r="Q2" s="174"/>
      <c r="R2" s="174"/>
      <c r="S2" s="174"/>
      <c r="T2" s="174"/>
      <c r="U2" s="174"/>
    </row>
    <row r="3" spans="1:21" ht="15.75">
      <c r="A3" s="174" t="s">
        <v>1</v>
      </c>
      <c r="B3" s="174"/>
      <c r="C3" s="174"/>
      <c r="D3" s="174"/>
      <c r="E3" s="174"/>
      <c r="F3" s="174"/>
      <c r="G3" s="174"/>
      <c r="H3" s="174"/>
      <c r="I3" s="174"/>
      <c r="J3" s="174"/>
      <c r="K3" s="174"/>
      <c r="L3" s="174"/>
      <c r="M3" s="174"/>
      <c r="N3" s="174"/>
      <c r="O3" s="174"/>
      <c r="P3" s="174"/>
      <c r="Q3" s="174"/>
      <c r="R3" s="174"/>
      <c r="S3" s="174"/>
      <c r="T3" s="174"/>
      <c r="U3" s="174"/>
    </row>
    <row r="4" spans="1:21" ht="15.75">
      <c r="A4" s="174" t="s">
        <v>2</v>
      </c>
      <c r="B4" s="174"/>
      <c r="C4" s="174"/>
      <c r="D4" s="174"/>
      <c r="E4" s="174"/>
      <c r="F4" s="174"/>
      <c r="G4" s="174"/>
      <c r="H4" s="174"/>
      <c r="I4" s="174"/>
      <c r="J4" s="174"/>
      <c r="K4" s="174"/>
      <c r="L4" s="174"/>
      <c r="M4" s="174"/>
      <c r="N4" s="174"/>
      <c r="O4" s="174"/>
      <c r="P4" s="174"/>
      <c r="Q4" s="174"/>
      <c r="R4" s="174"/>
      <c r="S4" s="174"/>
      <c r="T4" s="174"/>
      <c r="U4" s="174"/>
    </row>
    <row r="5" spans="1:21" ht="15" customHeight="1">
      <c r="A5" s="7"/>
      <c r="B5" s="7"/>
      <c r="C5" s="7"/>
      <c r="D5" s="7"/>
      <c r="E5" s="7"/>
      <c r="F5" s="7"/>
      <c r="G5" s="7"/>
      <c r="H5" s="7"/>
      <c r="I5" s="7"/>
      <c r="J5" s="7"/>
      <c r="K5" s="7"/>
      <c r="L5" s="7"/>
      <c r="M5" s="7"/>
      <c r="N5" s="7"/>
      <c r="O5" s="7"/>
      <c r="P5" s="7"/>
      <c r="Q5" s="7"/>
      <c r="R5" s="7"/>
      <c r="S5" s="7"/>
    </row>
    <row r="6" spans="1:21" ht="15" customHeight="1">
      <c r="A6" s="40"/>
      <c r="B6" s="40"/>
      <c r="C6" s="40"/>
      <c r="D6" s="40"/>
      <c r="E6" s="40"/>
      <c r="F6" s="40"/>
      <c r="G6" s="40"/>
      <c r="H6" s="40"/>
      <c r="I6" s="40"/>
      <c r="J6" s="40"/>
      <c r="K6" s="40"/>
      <c r="L6" s="40"/>
      <c r="M6" s="40"/>
      <c r="N6" s="40"/>
      <c r="O6" s="40"/>
      <c r="P6" s="40"/>
      <c r="Q6" s="40"/>
      <c r="R6" s="40"/>
      <c r="S6" s="40"/>
    </row>
    <row r="7" spans="1:21" ht="15" customHeight="1">
      <c r="A7" s="175" t="s">
        <v>77</v>
      </c>
      <c r="B7" s="175"/>
      <c r="C7" s="175"/>
      <c r="D7" s="175"/>
      <c r="E7" s="175"/>
      <c r="F7" s="175"/>
      <c r="G7" s="175"/>
      <c r="H7" s="175"/>
      <c r="I7" s="175"/>
      <c r="J7" s="175"/>
      <c r="K7" s="175"/>
      <c r="L7" s="175"/>
      <c r="M7" s="175"/>
      <c r="N7" s="175"/>
      <c r="O7" s="175"/>
      <c r="P7" s="175"/>
      <c r="Q7" s="175"/>
      <c r="R7" s="175"/>
      <c r="S7" s="175"/>
      <c r="T7" s="175"/>
      <c r="U7" s="175"/>
    </row>
    <row r="8" spans="1:21" ht="15.75" customHeight="1" thickBot="1">
      <c r="A8" s="175"/>
      <c r="B8" s="175"/>
      <c r="C8" s="175"/>
      <c r="D8" s="175"/>
      <c r="E8" s="175"/>
      <c r="F8" s="175"/>
      <c r="G8" s="175"/>
      <c r="H8" s="175"/>
      <c r="I8" s="175"/>
      <c r="J8" s="175"/>
      <c r="K8" s="175"/>
      <c r="L8" s="175"/>
      <c r="M8" s="175"/>
      <c r="N8" s="175"/>
      <c r="O8" s="175"/>
      <c r="P8" s="175"/>
      <c r="Q8" s="175"/>
      <c r="R8" s="175"/>
      <c r="S8" s="175"/>
      <c r="T8" s="175"/>
      <c r="U8" s="175"/>
    </row>
    <row r="9" spans="1:21">
      <c r="A9" s="165" t="s">
        <v>78</v>
      </c>
      <c r="B9" s="167" t="s">
        <v>47</v>
      </c>
      <c r="C9" s="169" t="s">
        <v>79</v>
      </c>
      <c r="D9" s="169"/>
      <c r="E9" s="170" t="s">
        <v>80</v>
      </c>
      <c r="F9" s="171"/>
      <c r="G9" s="171"/>
      <c r="H9" s="171"/>
      <c r="I9" s="171"/>
      <c r="J9" s="171"/>
      <c r="K9" s="171"/>
      <c r="L9" s="171"/>
      <c r="M9" s="171"/>
      <c r="N9" s="171"/>
      <c r="O9" s="171"/>
      <c r="P9" s="171"/>
      <c r="Q9" s="171"/>
      <c r="R9" s="171"/>
      <c r="S9" s="172" t="s">
        <v>81</v>
      </c>
      <c r="T9" s="164" t="s">
        <v>82</v>
      </c>
      <c r="U9" s="164" t="s">
        <v>83</v>
      </c>
    </row>
    <row r="10" spans="1:21" ht="36.75" customHeight="1" thickBot="1">
      <c r="A10" s="166"/>
      <c r="B10" s="168"/>
      <c r="C10" s="84" t="s">
        <v>84</v>
      </c>
      <c r="D10" s="41" t="s">
        <v>85</v>
      </c>
      <c r="E10" s="42" t="s">
        <v>86</v>
      </c>
      <c r="F10" s="43" t="s">
        <v>85</v>
      </c>
      <c r="G10" s="44" t="s">
        <v>87</v>
      </c>
      <c r="H10" s="43" t="s">
        <v>85</v>
      </c>
      <c r="I10" s="45" t="s">
        <v>88</v>
      </c>
      <c r="J10" s="43" t="s">
        <v>85</v>
      </c>
      <c r="K10" s="42" t="s">
        <v>89</v>
      </c>
      <c r="L10" s="43" t="s">
        <v>85</v>
      </c>
      <c r="M10" s="42" t="s">
        <v>90</v>
      </c>
      <c r="N10" s="43" t="s">
        <v>85</v>
      </c>
      <c r="O10" s="42" t="s">
        <v>91</v>
      </c>
      <c r="P10" s="43" t="s">
        <v>85</v>
      </c>
      <c r="Q10" s="46" t="s">
        <v>92</v>
      </c>
      <c r="R10" s="47" t="s">
        <v>85</v>
      </c>
      <c r="S10" s="173"/>
      <c r="T10" s="164"/>
      <c r="U10" s="164"/>
    </row>
    <row r="11" spans="1:21">
      <c r="A11" s="77">
        <v>1</v>
      </c>
      <c r="B11" s="74">
        <f>'PRUEBA FISICA'!B8</f>
        <v>0</v>
      </c>
      <c r="C11" s="85" t="e">
        <f>'PRUEBA FISICA'!I8</f>
        <v>#N/A</v>
      </c>
      <c r="D11" s="48" t="e">
        <f>+C11*0.125</f>
        <v>#N/A</v>
      </c>
      <c r="E11" s="49"/>
      <c r="F11" s="50">
        <f>E11*0.125</f>
        <v>0</v>
      </c>
      <c r="G11" s="51"/>
      <c r="H11" s="52">
        <f>G11*0.125</f>
        <v>0</v>
      </c>
      <c r="I11" s="51"/>
      <c r="J11" s="53">
        <f>I11*0.125</f>
        <v>0</v>
      </c>
      <c r="K11" s="51"/>
      <c r="L11" s="54">
        <f>K11*0.125</f>
        <v>0</v>
      </c>
      <c r="M11" s="51"/>
      <c r="N11" s="54">
        <f>M11*0.125</f>
        <v>0</v>
      </c>
      <c r="O11" s="51"/>
      <c r="P11" s="55">
        <f>O11*0.125</f>
        <v>0</v>
      </c>
      <c r="Q11" s="51"/>
      <c r="R11" s="56">
        <f>Q11*0.125</f>
        <v>0</v>
      </c>
      <c r="S11" s="57" t="e">
        <f>D11+F11+H11+J11+L11+N11+P11+R11</f>
        <v>#N/A</v>
      </c>
      <c r="T11" s="6" t="e">
        <f>RANK(S11,$S$11:$S$40)</f>
        <v>#N/A</v>
      </c>
      <c r="U11" s="6" t="e">
        <f>IF(T11=1,"BRIGADIER MAYOR",IF(T11=2,"BRIGADIER",IF(T11=3,"BRIGADIER",IF(T11=4,"BRIGADIER",IF(T11=5,"BRIGADIER",IF(T11=6,"BRIGADIER",IF(T11=7,"BRIGADIER",IF(T11=8,"BRIGADIER",""))))))))</f>
        <v>#N/A</v>
      </c>
    </row>
    <row r="12" spans="1:21">
      <c r="A12" s="78">
        <v>2</v>
      </c>
      <c r="B12" s="75">
        <f>'PRUEBA FISICA'!B9</f>
        <v>0</v>
      </c>
      <c r="C12" s="85" t="e">
        <f>'PRUEBA FISICA'!I9</f>
        <v>#N/A</v>
      </c>
      <c r="D12" s="48" t="e">
        <f t="shared" ref="D12:D40" si="0">+C12*0.125</f>
        <v>#N/A</v>
      </c>
      <c r="E12" s="51"/>
      <c r="F12" s="50">
        <f t="shared" ref="F12:F40" si="1">E12*0.125</f>
        <v>0</v>
      </c>
      <c r="G12" s="51"/>
      <c r="H12" s="52">
        <f t="shared" ref="H12:H40" si="2">G12*0.125</f>
        <v>0</v>
      </c>
      <c r="I12" s="51"/>
      <c r="J12" s="53">
        <f t="shared" ref="J12:J40" si="3">I12*0.125</f>
        <v>0</v>
      </c>
      <c r="K12" s="51"/>
      <c r="L12" s="54">
        <f t="shared" ref="L12:L40" si="4">K12*0.125</f>
        <v>0</v>
      </c>
      <c r="M12" s="51"/>
      <c r="N12" s="54">
        <f t="shared" ref="N12:N40" si="5">M12*0.125</f>
        <v>0</v>
      </c>
      <c r="O12" s="51"/>
      <c r="P12" s="55">
        <f t="shared" ref="P12:P40" si="6">O12*0.125</f>
        <v>0</v>
      </c>
      <c r="Q12" s="51"/>
      <c r="R12" s="56">
        <f t="shared" ref="R12:R40" si="7">Q12*0.125</f>
        <v>0</v>
      </c>
      <c r="S12" s="57" t="e">
        <f t="shared" ref="S12:S40" si="8">D12+F12+H12+J12+L12+N12+P12+R12</f>
        <v>#N/A</v>
      </c>
      <c r="T12" s="6" t="e">
        <f t="shared" ref="T12:T40" si="9">RANK(S12,$S$11:$S$40)</f>
        <v>#N/A</v>
      </c>
      <c r="U12" s="6" t="e">
        <f t="shared" ref="U12:U40" si="10">IF(T12=1,"BRIGADIER MAYOR",IF(T12=2,"BRIGADIER",IF(T12=3,"BRIGADIER",IF(T12=4,"BRIGADIER",IF(T12=5,"BRIGADIER",IF(T12=6,"BRIGADIER",IF(T12=7,"BRIGADIER",IF(T12=8,"BRIGADIER",""))))))))</f>
        <v>#N/A</v>
      </c>
    </row>
    <row r="13" spans="1:21">
      <c r="A13" s="79">
        <v>3</v>
      </c>
      <c r="B13" s="75">
        <f>'PRUEBA FISICA'!B10</f>
        <v>0</v>
      </c>
      <c r="C13" s="85" t="e">
        <f>'PRUEBA FISICA'!I10</f>
        <v>#N/A</v>
      </c>
      <c r="D13" s="48" t="e">
        <f t="shared" si="0"/>
        <v>#N/A</v>
      </c>
      <c r="E13" s="51"/>
      <c r="F13" s="50">
        <f t="shared" si="1"/>
        <v>0</v>
      </c>
      <c r="G13" s="51"/>
      <c r="H13" s="52">
        <f t="shared" si="2"/>
        <v>0</v>
      </c>
      <c r="I13" s="51"/>
      <c r="J13" s="53">
        <f t="shared" si="3"/>
        <v>0</v>
      </c>
      <c r="K13" s="51"/>
      <c r="L13" s="54">
        <f t="shared" si="4"/>
        <v>0</v>
      </c>
      <c r="M13" s="51"/>
      <c r="N13" s="54">
        <f t="shared" si="5"/>
        <v>0</v>
      </c>
      <c r="O13" s="51"/>
      <c r="P13" s="55">
        <f t="shared" si="6"/>
        <v>0</v>
      </c>
      <c r="Q13" s="51"/>
      <c r="R13" s="56">
        <f t="shared" si="7"/>
        <v>0</v>
      </c>
      <c r="S13" s="57" t="e">
        <f t="shared" si="8"/>
        <v>#N/A</v>
      </c>
      <c r="T13" s="6" t="e">
        <f t="shared" si="9"/>
        <v>#N/A</v>
      </c>
      <c r="U13" s="6" t="e">
        <f t="shared" si="10"/>
        <v>#N/A</v>
      </c>
    </row>
    <row r="14" spans="1:21" ht="15" customHeight="1">
      <c r="A14" s="78">
        <v>4</v>
      </c>
      <c r="B14" s="75">
        <f>'PRUEBA FISICA'!B11</f>
        <v>0</v>
      </c>
      <c r="C14" s="85" t="e">
        <f>'PRUEBA FISICA'!I11</f>
        <v>#N/A</v>
      </c>
      <c r="D14" s="48" t="e">
        <f t="shared" si="0"/>
        <v>#N/A</v>
      </c>
      <c r="E14" s="51"/>
      <c r="F14" s="50">
        <f t="shared" si="1"/>
        <v>0</v>
      </c>
      <c r="G14" s="51"/>
      <c r="H14" s="52">
        <f t="shared" si="2"/>
        <v>0</v>
      </c>
      <c r="I14" s="51"/>
      <c r="J14" s="53">
        <f t="shared" si="3"/>
        <v>0</v>
      </c>
      <c r="K14" s="51"/>
      <c r="L14" s="54">
        <f t="shared" si="4"/>
        <v>0</v>
      </c>
      <c r="M14" s="51"/>
      <c r="N14" s="54">
        <f t="shared" si="5"/>
        <v>0</v>
      </c>
      <c r="O14" s="51"/>
      <c r="P14" s="55">
        <f t="shared" si="6"/>
        <v>0</v>
      </c>
      <c r="Q14" s="51"/>
      <c r="R14" s="56">
        <f t="shared" si="7"/>
        <v>0</v>
      </c>
      <c r="S14" s="57" t="e">
        <f t="shared" si="8"/>
        <v>#N/A</v>
      </c>
      <c r="T14" s="6" t="e">
        <f t="shared" si="9"/>
        <v>#N/A</v>
      </c>
      <c r="U14" s="6" t="e">
        <f t="shared" si="10"/>
        <v>#N/A</v>
      </c>
    </row>
    <row r="15" spans="1:21">
      <c r="A15" s="79">
        <v>5</v>
      </c>
      <c r="B15" s="75">
        <f>'PRUEBA FISICA'!B12</f>
        <v>0</v>
      </c>
      <c r="C15" s="85" t="e">
        <f>'PRUEBA FISICA'!I12</f>
        <v>#N/A</v>
      </c>
      <c r="D15" s="48" t="e">
        <f t="shared" si="0"/>
        <v>#N/A</v>
      </c>
      <c r="E15" s="51"/>
      <c r="F15" s="50">
        <f t="shared" si="1"/>
        <v>0</v>
      </c>
      <c r="G15" s="51"/>
      <c r="H15" s="52">
        <f t="shared" si="2"/>
        <v>0</v>
      </c>
      <c r="I15" s="51"/>
      <c r="J15" s="53">
        <f t="shared" si="3"/>
        <v>0</v>
      </c>
      <c r="K15" s="51"/>
      <c r="L15" s="54">
        <f t="shared" si="4"/>
        <v>0</v>
      </c>
      <c r="M15" s="51"/>
      <c r="N15" s="54">
        <f t="shared" si="5"/>
        <v>0</v>
      </c>
      <c r="O15" s="51"/>
      <c r="P15" s="55">
        <f t="shared" si="6"/>
        <v>0</v>
      </c>
      <c r="Q15" s="51"/>
      <c r="R15" s="56">
        <f t="shared" si="7"/>
        <v>0</v>
      </c>
      <c r="S15" s="57" t="e">
        <f t="shared" si="8"/>
        <v>#N/A</v>
      </c>
      <c r="T15" s="6" t="e">
        <f t="shared" si="9"/>
        <v>#N/A</v>
      </c>
      <c r="U15" s="6" t="e">
        <f t="shared" si="10"/>
        <v>#N/A</v>
      </c>
    </row>
    <row r="16" spans="1:21">
      <c r="A16" s="78">
        <v>6</v>
      </c>
      <c r="B16" s="75">
        <f>'PRUEBA FISICA'!B13</f>
        <v>0</v>
      </c>
      <c r="C16" s="85" t="e">
        <f>'PRUEBA FISICA'!I13</f>
        <v>#N/A</v>
      </c>
      <c r="D16" s="48" t="e">
        <f t="shared" si="0"/>
        <v>#N/A</v>
      </c>
      <c r="E16" s="51"/>
      <c r="F16" s="50">
        <f t="shared" si="1"/>
        <v>0</v>
      </c>
      <c r="G16" s="51"/>
      <c r="H16" s="52">
        <f t="shared" si="2"/>
        <v>0</v>
      </c>
      <c r="I16" s="51"/>
      <c r="J16" s="53">
        <f t="shared" si="3"/>
        <v>0</v>
      </c>
      <c r="K16" s="51"/>
      <c r="L16" s="54">
        <f t="shared" si="4"/>
        <v>0</v>
      </c>
      <c r="M16" s="51"/>
      <c r="N16" s="54">
        <f t="shared" si="5"/>
        <v>0</v>
      </c>
      <c r="O16" s="51"/>
      <c r="P16" s="55">
        <f t="shared" si="6"/>
        <v>0</v>
      </c>
      <c r="Q16" s="51"/>
      <c r="R16" s="56">
        <f t="shared" si="7"/>
        <v>0</v>
      </c>
      <c r="S16" s="57" t="e">
        <f t="shared" si="8"/>
        <v>#N/A</v>
      </c>
      <c r="T16" s="6" t="e">
        <f t="shared" si="9"/>
        <v>#N/A</v>
      </c>
      <c r="U16" s="6" t="e">
        <f t="shared" si="10"/>
        <v>#N/A</v>
      </c>
    </row>
    <row r="17" spans="1:21">
      <c r="A17" s="79">
        <v>7</v>
      </c>
      <c r="B17" s="75">
        <f>'PRUEBA FISICA'!B14</f>
        <v>0</v>
      </c>
      <c r="C17" s="85" t="e">
        <f>'PRUEBA FISICA'!I14</f>
        <v>#N/A</v>
      </c>
      <c r="D17" s="48" t="e">
        <f t="shared" si="0"/>
        <v>#N/A</v>
      </c>
      <c r="E17" s="51"/>
      <c r="F17" s="50">
        <f t="shared" si="1"/>
        <v>0</v>
      </c>
      <c r="G17" s="51"/>
      <c r="H17" s="52">
        <f t="shared" si="2"/>
        <v>0</v>
      </c>
      <c r="I17" s="51"/>
      <c r="J17" s="53">
        <f t="shared" si="3"/>
        <v>0</v>
      </c>
      <c r="K17" s="51"/>
      <c r="L17" s="54">
        <f t="shared" si="4"/>
        <v>0</v>
      </c>
      <c r="M17" s="51"/>
      <c r="N17" s="54">
        <f t="shared" si="5"/>
        <v>0</v>
      </c>
      <c r="O17" s="51"/>
      <c r="P17" s="55">
        <f t="shared" si="6"/>
        <v>0</v>
      </c>
      <c r="Q17" s="51"/>
      <c r="R17" s="56">
        <f t="shared" si="7"/>
        <v>0</v>
      </c>
      <c r="S17" s="57" t="e">
        <f t="shared" si="8"/>
        <v>#N/A</v>
      </c>
      <c r="T17" s="6" t="e">
        <f t="shared" si="9"/>
        <v>#N/A</v>
      </c>
      <c r="U17" s="6" t="e">
        <f>IF(T17=1,"BRIGADIER MAYOR",IF(T17=2,"BRIGADIER",IF(T17=3,"BRIGADIER",IF(T17=4,"BRIGADIER",IF(T17=5,"BRIGADIER",IF(T17=6,"BRIGADIER",IF(T17=7,"BRIGADIER",IF(T17=8,"BRIGADIER",""))))))))</f>
        <v>#N/A</v>
      </c>
    </row>
    <row r="18" spans="1:21">
      <c r="A18" s="78">
        <v>8</v>
      </c>
      <c r="B18" s="75">
        <f>'PRUEBA FISICA'!B15</f>
        <v>0</v>
      </c>
      <c r="C18" s="85" t="e">
        <f>'PRUEBA FISICA'!I15</f>
        <v>#N/A</v>
      </c>
      <c r="D18" s="48" t="e">
        <f t="shared" si="0"/>
        <v>#N/A</v>
      </c>
      <c r="E18" s="51"/>
      <c r="F18" s="50">
        <f t="shared" si="1"/>
        <v>0</v>
      </c>
      <c r="G18" s="51"/>
      <c r="H18" s="52">
        <f t="shared" si="2"/>
        <v>0</v>
      </c>
      <c r="I18" s="51"/>
      <c r="J18" s="53">
        <f t="shared" si="3"/>
        <v>0</v>
      </c>
      <c r="K18" s="51"/>
      <c r="L18" s="54">
        <f t="shared" si="4"/>
        <v>0</v>
      </c>
      <c r="M18" s="51"/>
      <c r="N18" s="54">
        <f t="shared" si="5"/>
        <v>0</v>
      </c>
      <c r="O18" s="51"/>
      <c r="P18" s="55">
        <f t="shared" si="6"/>
        <v>0</v>
      </c>
      <c r="Q18" s="51"/>
      <c r="R18" s="56">
        <f t="shared" si="7"/>
        <v>0</v>
      </c>
      <c r="S18" s="57" t="e">
        <f t="shared" si="8"/>
        <v>#N/A</v>
      </c>
      <c r="T18" s="6" t="e">
        <f t="shared" si="9"/>
        <v>#N/A</v>
      </c>
      <c r="U18" s="6" t="e">
        <f t="shared" si="10"/>
        <v>#N/A</v>
      </c>
    </row>
    <row r="19" spans="1:21">
      <c r="A19" s="79">
        <v>9</v>
      </c>
      <c r="B19" s="75">
        <f>'PRUEBA FISICA'!B16</f>
        <v>0</v>
      </c>
      <c r="C19" s="85" t="e">
        <f>'PRUEBA FISICA'!I16</f>
        <v>#N/A</v>
      </c>
      <c r="D19" s="48" t="e">
        <f t="shared" si="0"/>
        <v>#N/A</v>
      </c>
      <c r="E19" s="51"/>
      <c r="F19" s="50">
        <f t="shared" si="1"/>
        <v>0</v>
      </c>
      <c r="G19" s="51"/>
      <c r="H19" s="52">
        <f t="shared" si="2"/>
        <v>0</v>
      </c>
      <c r="I19" s="51"/>
      <c r="J19" s="53">
        <f t="shared" si="3"/>
        <v>0</v>
      </c>
      <c r="K19" s="51"/>
      <c r="L19" s="54">
        <f t="shared" si="4"/>
        <v>0</v>
      </c>
      <c r="M19" s="51"/>
      <c r="N19" s="54">
        <f t="shared" si="5"/>
        <v>0</v>
      </c>
      <c r="O19" s="51"/>
      <c r="P19" s="55">
        <f t="shared" si="6"/>
        <v>0</v>
      </c>
      <c r="Q19" s="51"/>
      <c r="R19" s="56">
        <f t="shared" si="7"/>
        <v>0</v>
      </c>
      <c r="S19" s="57" t="e">
        <f t="shared" si="8"/>
        <v>#N/A</v>
      </c>
      <c r="T19" s="6" t="e">
        <f t="shared" si="9"/>
        <v>#N/A</v>
      </c>
      <c r="U19" s="6" t="e">
        <f t="shared" si="10"/>
        <v>#N/A</v>
      </c>
    </row>
    <row r="20" spans="1:21">
      <c r="A20" s="78">
        <v>10</v>
      </c>
      <c r="B20" s="75">
        <f>'PRUEBA FISICA'!B17</f>
        <v>0</v>
      </c>
      <c r="C20" s="85" t="e">
        <f>'PRUEBA FISICA'!I17</f>
        <v>#N/A</v>
      </c>
      <c r="D20" s="48" t="e">
        <f t="shared" si="0"/>
        <v>#N/A</v>
      </c>
      <c r="E20" s="51"/>
      <c r="F20" s="50">
        <f t="shared" si="1"/>
        <v>0</v>
      </c>
      <c r="G20" s="51"/>
      <c r="H20" s="52">
        <f t="shared" si="2"/>
        <v>0</v>
      </c>
      <c r="I20" s="51"/>
      <c r="J20" s="53">
        <f t="shared" si="3"/>
        <v>0</v>
      </c>
      <c r="K20" s="51"/>
      <c r="L20" s="54">
        <f t="shared" si="4"/>
        <v>0</v>
      </c>
      <c r="M20" s="51"/>
      <c r="N20" s="54">
        <f t="shared" si="5"/>
        <v>0</v>
      </c>
      <c r="O20" s="51"/>
      <c r="P20" s="55">
        <f t="shared" si="6"/>
        <v>0</v>
      </c>
      <c r="Q20" s="51"/>
      <c r="R20" s="56">
        <f t="shared" si="7"/>
        <v>0</v>
      </c>
      <c r="S20" s="57" t="e">
        <f t="shared" si="8"/>
        <v>#N/A</v>
      </c>
      <c r="T20" s="6" t="e">
        <f t="shared" si="9"/>
        <v>#N/A</v>
      </c>
      <c r="U20" s="6" t="e">
        <f t="shared" si="10"/>
        <v>#N/A</v>
      </c>
    </row>
    <row r="21" spans="1:21">
      <c r="A21" s="79">
        <v>11</v>
      </c>
      <c r="B21" s="75">
        <f>'PRUEBA FISICA'!B18</f>
        <v>0</v>
      </c>
      <c r="C21" s="85" t="e">
        <f>'PRUEBA FISICA'!I18</f>
        <v>#N/A</v>
      </c>
      <c r="D21" s="48" t="e">
        <f t="shared" si="0"/>
        <v>#N/A</v>
      </c>
      <c r="E21" s="51"/>
      <c r="F21" s="50">
        <f t="shared" si="1"/>
        <v>0</v>
      </c>
      <c r="G21" s="51"/>
      <c r="H21" s="52">
        <f t="shared" si="2"/>
        <v>0</v>
      </c>
      <c r="I21" s="51"/>
      <c r="J21" s="53">
        <f t="shared" si="3"/>
        <v>0</v>
      </c>
      <c r="K21" s="51"/>
      <c r="L21" s="54">
        <f t="shared" si="4"/>
        <v>0</v>
      </c>
      <c r="M21" s="51"/>
      <c r="N21" s="54">
        <f t="shared" si="5"/>
        <v>0</v>
      </c>
      <c r="O21" s="51"/>
      <c r="P21" s="55">
        <f t="shared" si="6"/>
        <v>0</v>
      </c>
      <c r="Q21" s="51"/>
      <c r="R21" s="56">
        <f t="shared" si="7"/>
        <v>0</v>
      </c>
      <c r="S21" s="57" t="e">
        <f t="shared" si="8"/>
        <v>#N/A</v>
      </c>
      <c r="T21" s="6" t="e">
        <f t="shared" si="9"/>
        <v>#N/A</v>
      </c>
      <c r="U21" s="6" t="e">
        <f t="shared" si="10"/>
        <v>#N/A</v>
      </c>
    </row>
    <row r="22" spans="1:21">
      <c r="A22" s="78">
        <v>12</v>
      </c>
      <c r="B22" s="75">
        <f>'PRUEBA FISICA'!B19</f>
        <v>0</v>
      </c>
      <c r="C22" s="85" t="e">
        <f>'PRUEBA FISICA'!I19</f>
        <v>#N/A</v>
      </c>
      <c r="D22" s="48" t="e">
        <f t="shared" si="0"/>
        <v>#N/A</v>
      </c>
      <c r="E22" s="51"/>
      <c r="F22" s="50">
        <f t="shared" si="1"/>
        <v>0</v>
      </c>
      <c r="G22" s="51"/>
      <c r="H22" s="52">
        <f t="shared" si="2"/>
        <v>0</v>
      </c>
      <c r="I22" s="51"/>
      <c r="J22" s="53">
        <f t="shared" si="3"/>
        <v>0</v>
      </c>
      <c r="K22" s="51"/>
      <c r="L22" s="54">
        <f t="shared" si="4"/>
        <v>0</v>
      </c>
      <c r="M22" s="51"/>
      <c r="N22" s="54">
        <f t="shared" si="5"/>
        <v>0</v>
      </c>
      <c r="O22" s="51"/>
      <c r="P22" s="55">
        <f t="shared" si="6"/>
        <v>0</v>
      </c>
      <c r="Q22" s="51"/>
      <c r="R22" s="56">
        <f t="shared" si="7"/>
        <v>0</v>
      </c>
      <c r="S22" s="57" t="e">
        <f t="shared" si="8"/>
        <v>#N/A</v>
      </c>
      <c r="T22" s="6" t="e">
        <f t="shared" si="9"/>
        <v>#N/A</v>
      </c>
      <c r="U22" s="6" t="e">
        <f t="shared" si="10"/>
        <v>#N/A</v>
      </c>
    </row>
    <row r="23" spans="1:21">
      <c r="A23" s="79">
        <v>13</v>
      </c>
      <c r="B23" s="75">
        <f>'PRUEBA FISICA'!B20</f>
        <v>0</v>
      </c>
      <c r="C23" s="85" t="e">
        <f>'PRUEBA FISICA'!I20</f>
        <v>#N/A</v>
      </c>
      <c r="D23" s="48" t="e">
        <f t="shared" si="0"/>
        <v>#N/A</v>
      </c>
      <c r="E23" s="51"/>
      <c r="F23" s="50">
        <f t="shared" si="1"/>
        <v>0</v>
      </c>
      <c r="G23" s="51"/>
      <c r="H23" s="52">
        <f t="shared" si="2"/>
        <v>0</v>
      </c>
      <c r="I23" s="51"/>
      <c r="J23" s="53">
        <f t="shared" si="3"/>
        <v>0</v>
      </c>
      <c r="K23" s="51"/>
      <c r="L23" s="54">
        <f t="shared" si="4"/>
        <v>0</v>
      </c>
      <c r="M23" s="51"/>
      <c r="N23" s="54">
        <f t="shared" si="5"/>
        <v>0</v>
      </c>
      <c r="O23" s="51"/>
      <c r="P23" s="55">
        <f t="shared" si="6"/>
        <v>0</v>
      </c>
      <c r="Q23" s="51"/>
      <c r="R23" s="56">
        <f t="shared" si="7"/>
        <v>0</v>
      </c>
      <c r="S23" s="57" t="e">
        <f t="shared" si="8"/>
        <v>#N/A</v>
      </c>
      <c r="T23" s="6" t="e">
        <f t="shared" si="9"/>
        <v>#N/A</v>
      </c>
      <c r="U23" s="6" t="e">
        <f t="shared" si="10"/>
        <v>#N/A</v>
      </c>
    </row>
    <row r="24" spans="1:21">
      <c r="A24" s="78">
        <v>14</v>
      </c>
      <c r="B24" s="75">
        <f>'PRUEBA FISICA'!B21</f>
        <v>0</v>
      </c>
      <c r="C24" s="85" t="e">
        <f>'PRUEBA FISICA'!I21</f>
        <v>#N/A</v>
      </c>
      <c r="D24" s="48" t="e">
        <f t="shared" si="0"/>
        <v>#N/A</v>
      </c>
      <c r="E24" s="51"/>
      <c r="F24" s="50">
        <f t="shared" si="1"/>
        <v>0</v>
      </c>
      <c r="G24" s="51"/>
      <c r="H24" s="52">
        <f t="shared" si="2"/>
        <v>0</v>
      </c>
      <c r="I24" s="51"/>
      <c r="J24" s="53">
        <f t="shared" si="3"/>
        <v>0</v>
      </c>
      <c r="K24" s="51"/>
      <c r="L24" s="54">
        <f t="shared" si="4"/>
        <v>0</v>
      </c>
      <c r="M24" s="51"/>
      <c r="N24" s="54">
        <f t="shared" si="5"/>
        <v>0</v>
      </c>
      <c r="O24" s="51"/>
      <c r="P24" s="55">
        <f t="shared" si="6"/>
        <v>0</v>
      </c>
      <c r="Q24" s="51"/>
      <c r="R24" s="56">
        <f t="shared" si="7"/>
        <v>0</v>
      </c>
      <c r="S24" s="57" t="e">
        <f t="shared" si="8"/>
        <v>#N/A</v>
      </c>
      <c r="T24" s="6" t="e">
        <f t="shared" si="9"/>
        <v>#N/A</v>
      </c>
      <c r="U24" s="6" t="e">
        <f t="shared" si="10"/>
        <v>#N/A</v>
      </c>
    </row>
    <row r="25" spans="1:21">
      <c r="A25" s="79">
        <v>15</v>
      </c>
      <c r="B25" s="75">
        <f>'PRUEBA FISICA'!B22</f>
        <v>0</v>
      </c>
      <c r="C25" s="85" t="e">
        <f>'PRUEBA FISICA'!I22</f>
        <v>#N/A</v>
      </c>
      <c r="D25" s="48" t="e">
        <f t="shared" si="0"/>
        <v>#N/A</v>
      </c>
      <c r="E25" s="51"/>
      <c r="F25" s="50">
        <f t="shared" si="1"/>
        <v>0</v>
      </c>
      <c r="G25" s="51"/>
      <c r="H25" s="52">
        <f t="shared" si="2"/>
        <v>0</v>
      </c>
      <c r="I25" s="51"/>
      <c r="J25" s="53">
        <f t="shared" si="3"/>
        <v>0</v>
      </c>
      <c r="K25" s="51"/>
      <c r="L25" s="54">
        <f t="shared" si="4"/>
        <v>0</v>
      </c>
      <c r="M25" s="51"/>
      <c r="N25" s="54">
        <f t="shared" si="5"/>
        <v>0</v>
      </c>
      <c r="O25" s="51"/>
      <c r="P25" s="55">
        <f t="shared" si="6"/>
        <v>0</v>
      </c>
      <c r="Q25" s="51"/>
      <c r="R25" s="56">
        <f t="shared" si="7"/>
        <v>0</v>
      </c>
      <c r="S25" s="57" t="e">
        <f t="shared" si="8"/>
        <v>#N/A</v>
      </c>
      <c r="T25" s="6" t="e">
        <f t="shared" si="9"/>
        <v>#N/A</v>
      </c>
      <c r="U25" s="6" t="e">
        <f t="shared" si="10"/>
        <v>#N/A</v>
      </c>
    </row>
    <row r="26" spans="1:21">
      <c r="A26" s="78">
        <v>16</v>
      </c>
      <c r="B26" s="75">
        <f>'PRUEBA FISICA'!B23</f>
        <v>0</v>
      </c>
      <c r="C26" s="85" t="e">
        <f>'PRUEBA FISICA'!I23</f>
        <v>#N/A</v>
      </c>
      <c r="D26" s="48" t="e">
        <f t="shared" si="0"/>
        <v>#N/A</v>
      </c>
      <c r="E26" s="51"/>
      <c r="F26" s="50">
        <f t="shared" si="1"/>
        <v>0</v>
      </c>
      <c r="G26" s="51"/>
      <c r="H26" s="52">
        <f t="shared" si="2"/>
        <v>0</v>
      </c>
      <c r="I26" s="51"/>
      <c r="J26" s="53">
        <f t="shared" si="3"/>
        <v>0</v>
      </c>
      <c r="K26" s="51"/>
      <c r="L26" s="54">
        <f t="shared" si="4"/>
        <v>0</v>
      </c>
      <c r="M26" s="51"/>
      <c r="N26" s="54">
        <f t="shared" si="5"/>
        <v>0</v>
      </c>
      <c r="O26" s="51"/>
      <c r="P26" s="55">
        <f t="shared" si="6"/>
        <v>0</v>
      </c>
      <c r="Q26" s="51"/>
      <c r="R26" s="56">
        <f t="shared" si="7"/>
        <v>0</v>
      </c>
      <c r="S26" s="57" t="e">
        <f t="shared" si="8"/>
        <v>#N/A</v>
      </c>
      <c r="T26" s="6" t="e">
        <f t="shared" si="9"/>
        <v>#N/A</v>
      </c>
      <c r="U26" s="6" t="e">
        <f t="shared" si="10"/>
        <v>#N/A</v>
      </c>
    </row>
    <row r="27" spans="1:21">
      <c r="A27" s="79">
        <v>17</v>
      </c>
      <c r="B27" s="75">
        <f>'PRUEBA FISICA'!B24</f>
        <v>0</v>
      </c>
      <c r="C27" s="85" t="e">
        <f>'PRUEBA FISICA'!I24</f>
        <v>#N/A</v>
      </c>
      <c r="D27" s="48" t="e">
        <f t="shared" si="0"/>
        <v>#N/A</v>
      </c>
      <c r="E27" s="51"/>
      <c r="F27" s="50">
        <f t="shared" si="1"/>
        <v>0</v>
      </c>
      <c r="G27" s="51"/>
      <c r="H27" s="52">
        <f t="shared" si="2"/>
        <v>0</v>
      </c>
      <c r="I27" s="51"/>
      <c r="J27" s="53">
        <f t="shared" si="3"/>
        <v>0</v>
      </c>
      <c r="K27" s="51"/>
      <c r="L27" s="54">
        <f t="shared" si="4"/>
        <v>0</v>
      </c>
      <c r="M27" s="51"/>
      <c r="N27" s="54">
        <f t="shared" si="5"/>
        <v>0</v>
      </c>
      <c r="O27" s="51"/>
      <c r="P27" s="55">
        <f t="shared" si="6"/>
        <v>0</v>
      </c>
      <c r="Q27" s="51"/>
      <c r="R27" s="56">
        <f t="shared" si="7"/>
        <v>0</v>
      </c>
      <c r="S27" s="57" t="e">
        <f t="shared" si="8"/>
        <v>#N/A</v>
      </c>
      <c r="T27" s="6" t="e">
        <f t="shared" si="9"/>
        <v>#N/A</v>
      </c>
      <c r="U27" s="6" t="e">
        <f t="shared" si="10"/>
        <v>#N/A</v>
      </c>
    </row>
    <row r="28" spans="1:21">
      <c r="A28" s="78">
        <v>18</v>
      </c>
      <c r="B28" s="75">
        <f>'PRUEBA FISICA'!B25</f>
        <v>0</v>
      </c>
      <c r="C28" s="85" t="e">
        <f>'PRUEBA FISICA'!I25</f>
        <v>#N/A</v>
      </c>
      <c r="D28" s="48" t="e">
        <f t="shared" si="0"/>
        <v>#N/A</v>
      </c>
      <c r="E28" s="51"/>
      <c r="F28" s="50">
        <f t="shared" si="1"/>
        <v>0</v>
      </c>
      <c r="G28" s="51"/>
      <c r="H28" s="52">
        <f t="shared" si="2"/>
        <v>0</v>
      </c>
      <c r="I28" s="51"/>
      <c r="J28" s="53">
        <f t="shared" si="3"/>
        <v>0</v>
      </c>
      <c r="K28" s="51"/>
      <c r="L28" s="54">
        <f t="shared" si="4"/>
        <v>0</v>
      </c>
      <c r="M28" s="51"/>
      <c r="N28" s="54">
        <f t="shared" si="5"/>
        <v>0</v>
      </c>
      <c r="O28" s="51"/>
      <c r="P28" s="55">
        <f t="shared" si="6"/>
        <v>0</v>
      </c>
      <c r="Q28" s="51"/>
      <c r="R28" s="56">
        <f t="shared" si="7"/>
        <v>0</v>
      </c>
      <c r="S28" s="57" t="e">
        <f t="shared" si="8"/>
        <v>#N/A</v>
      </c>
      <c r="T28" s="6" t="e">
        <f t="shared" si="9"/>
        <v>#N/A</v>
      </c>
      <c r="U28" s="6" t="e">
        <f t="shared" si="10"/>
        <v>#N/A</v>
      </c>
    </row>
    <row r="29" spans="1:21">
      <c r="A29" s="79">
        <v>19</v>
      </c>
      <c r="B29" s="75">
        <f>'PRUEBA FISICA'!B26</f>
        <v>0</v>
      </c>
      <c r="C29" s="85" t="e">
        <f>'PRUEBA FISICA'!I26</f>
        <v>#N/A</v>
      </c>
      <c r="D29" s="48" t="e">
        <f t="shared" si="0"/>
        <v>#N/A</v>
      </c>
      <c r="E29" s="51"/>
      <c r="F29" s="50">
        <f t="shared" si="1"/>
        <v>0</v>
      </c>
      <c r="G29" s="51"/>
      <c r="H29" s="52">
        <f t="shared" si="2"/>
        <v>0</v>
      </c>
      <c r="I29" s="51"/>
      <c r="J29" s="53">
        <f t="shared" si="3"/>
        <v>0</v>
      </c>
      <c r="K29" s="51"/>
      <c r="L29" s="54">
        <f t="shared" si="4"/>
        <v>0</v>
      </c>
      <c r="M29" s="51"/>
      <c r="N29" s="54">
        <f t="shared" si="5"/>
        <v>0</v>
      </c>
      <c r="O29" s="51"/>
      <c r="P29" s="55">
        <f t="shared" si="6"/>
        <v>0</v>
      </c>
      <c r="Q29" s="51"/>
      <c r="R29" s="56">
        <f t="shared" si="7"/>
        <v>0</v>
      </c>
      <c r="S29" s="57" t="e">
        <f t="shared" si="8"/>
        <v>#N/A</v>
      </c>
      <c r="T29" s="6" t="e">
        <f t="shared" si="9"/>
        <v>#N/A</v>
      </c>
      <c r="U29" s="6" t="e">
        <f t="shared" si="10"/>
        <v>#N/A</v>
      </c>
    </row>
    <row r="30" spans="1:21">
      <c r="A30" s="78">
        <v>20</v>
      </c>
      <c r="B30" s="75">
        <f>'PRUEBA FISICA'!B27</f>
        <v>0</v>
      </c>
      <c r="C30" s="85" t="e">
        <f>'PRUEBA FISICA'!I27</f>
        <v>#N/A</v>
      </c>
      <c r="D30" s="48" t="e">
        <f t="shared" si="0"/>
        <v>#N/A</v>
      </c>
      <c r="E30" s="51"/>
      <c r="F30" s="50">
        <f t="shared" si="1"/>
        <v>0</v>
      </c>
      <c r="G30" s="51"/>
      <c r="H30" s="52">
        <f t="shared" si="2"/>
        <v>0</v>
      </c>
      <c r="I30" s="51"/>
      <c r="J30" s="53">
        <f t="shared" si="3"/>
        <v>0</v>
      </c>
      <c r="K30" s="51"/>
      <c r="L30" s="54">
        <f t="shared" si="4"/>
        <v>0</v>
      </c>
      <c r="M30" s="51"/>
      <c r="N30" s="54">
        <f t="shared" si="5"/>
        <v>0</v>
      </c>
      <c r="O30" s="51"/>
      <c r="P30" s="55">
        <f t="shared" si="6"/>
        <v>0</v>
      </c>
      <c r="Q30" s="51"/>
      <c r="R30" s="56">
        <f t="shared" si="7"/>
        <v>0</v>
      </c>
      <c r="S30" s="57" t="e">
        <f t="shared" si="8"/>
        <v>#N/A</v>
      </c>
      <c r="T30" s="6" t="e">
        <f t="shared" si="9"/>
        <v>#N/A</v>
      </c>
      <c r="U30" s="6" t="e">
        <f t="shared" si="10"/>
        <v>#N/A</v>
      </c>
    </row>
    <row r="31" spans="1:21">
      <c r="A31" s="79">
        <v>21</v>
      </c>
      <c r="B31" s="75">
        <f>'PRUEBA FISICA'!B28</f>
        <v>0</v>
      </c>
      <c r="C31" s="85" t="e">
        <f>'PRUEBA FISICA'!I28</f>
        <v>#N/A</v>
      </c>
      <c r="D31" s="48" t="e">
        <f t="shared" si="0"/>
        <v>#N/A</v>
      </c>
      <c r="E31" s="51"/>
      <c r="F31" s="50">
        <f t="shared" si="1"/>
        <v>0</v>
      </c>
      <c r="G31" s="51"/>
      <c r="H31" s="52">
        <f t="shared" si="2"/>
        <v>0</v>
      </c>
      <c r="I31" s="51"/>
      <c r="J31" s="53">
        <f t="shared" si="3"/>
        <v>0</v>
      </c>
      <c r="K31" s="51"/>
      <c r="L31" s="54">
        <f t="shared" si="4"/>
        <v>0</v>
      </c>
      <c r="M31" s="51"/>
      <c r="N31" s="54">
        <f t="shared" si="5"/>
        <v>0</v>
      </c>
      <c r="O31" s="51"/>
      <c r="P31" s="55">
        <f t="shared" si="6"/>
        <v>0</v>
      </c>
      <c r="Q31" s="51"/>
      <c r="R31" s="56">
        <f t="shared" si="7"/>
        <v>0</v>
      </c>
      <c r="S31" s="57" t="e">
        <f t="shared" si="8"/>
        <v>#N/A</v>
      </c>
      <c r="T31" s="6" t="e">
        <f t="shared" si="9"/>
        <v>#N/A</v>
      </c>
      <c r="U31" s="6" t="e">
        <f t="shared" si="10"/>
        <v>#N/A</v>
      </c>
    </row>
    <row r="32" spans="1:21">
      <c r="A32" s="78">
        <v>22</v>
      </c>
      <c r="B32" s="75">
        <f>'PRUEBA FISICA'!B29</f>
        <v>0</v>
      </c>
      <c r="C32" s="85" t="e">
        <f>'PRUEBA FISICA'!I29</f>
        <v>#N/A</v>
      </c>
      <c r="D32" s="48" t="e">
        <f t="shared" si="0"/>
        <v>#N/A</v>
      </c>
      <c r="E32" s="51"/>
      <c r="F32" s="50">
        <f t="shared" si="1"/>
        <v>0</v>
      </c>
      <c r="G32" s="51"/>
      <c r="H32" s="52">
        <f t="shared" si="2"/>
        <v>0</v>
      </c>
      <c r="I32" s="51"/>
      <c r="J32" s="53">
        <f t="shared" si="3"/>
        <v>0</v>
      </c>
      <c r="K32" s="51"/>
      <c r="L32" s="54">
        <f t="shared" si="4"/>
        <v>0</v>
      </c>
      <c r="M32" s="51"/>
      <c r="N32" s="54">
        <f t="shared" si="5"/>
        <v>0</v>
      </c>
      <c r="O32" s="51"/>
      <c r="P32" s="55">
        <f t="shared" si="6"/>
        <v>0</v>
      </c>
      <c r="Q32" s="51"/>
      <c r="R32" s="56">
        <f t="shared" si="7"/>
        <v>0</v>
      </c>
      <c r="S32" s="57" t="e">
        <f t="shared" si="8"/>
        <v>#N/A</v>
      </c>
      <c r="T32" s="6" t="e">
        <f t="shared" si="9"/>
        <v>#N/A</v>
      </c>
      <c r="U32" s="6" t="e">
        <f t="shared" si="10"/>
        <v>#N/A</v>
      </c>
    </row>
    <row r="33" spans="1:21">
      <c r="A33" s="79">
        <v>23</v>
      </c>
      <c r="B33" s="75">
        <f>'PRUEBA FISICA'!B30</f>
        <v>0</v>
      </c>
      <c r="C33" s="85" t="e">
        <f>'PRUEBA FISICA'!I30</f>
        <v>#N/A</v>
      </c>
      <c r="D33" s="48" t="e">
        <f t="shared" si="0"/>
        <v>#N/A</v>
      </c>
      <c r="E33" s="51"/>
      <c r="F33" s="50">
        <f t="shared" si="1"/>
        <v>0</v>
      </c>
      <c r="G33" s="51"/>
      <c r="H33" s="52">
        <f t="shared" si="2"/>
        <v>0</v>
      </c>
      <c r="I33" s="51"/>
      <c r="J33" s="53">
        <f t="shared" si="3"/>
        <v>0</v>
      </c>
      <c r="K33" s="51"/>
      <c r="L33" s="54">
        <f t="shared" si="4"/>
        <v>0</v>
      </c>
      <c r="M33" s="51"/>
      <c r="N33" s="54">
        <f t="shared" si="5"/>
        <v>0</v>
      </c>
      <c r="O33" s="51"/>
      <c r="P33" s="55">
        <f t="shared" si="6"/>
        <v>0</v>
      </c>
      <c r="Q33" s="51"/>
      <c r="R33" s="56">
        <f t="shared" si="7"/>
        <v>0</v>
      </c>
      <c r="S33" s="57" t="e">
        <f t="shared" si="8"/>
        <v>#N/A</v>
      </c>
      <c r="T33" s="6" t="e">
        <f t="shared" si="9"/>
        <v>#N/A</v>
      </c>
      <c r="U33" s="6" t="e">
        <f t="shared" si="10"/>
        <v>#N/A</v>
      </c>
    </row>
    <row r="34" spans="1:21">
      <c r="A34" s="78">
        <v>24</v>
      </c>
      <c r="B34" s="75">
        <f>'PRUEBA FISICA'!B31</f>
        <v>0</v>
      </c>
      <c r="C34" s="85" t="e">
        <f>'PRUEBA FISICA'!I31</f>
        <v>#N/A</v>
      </c>
      <c r="D34" s="48" t="e">
        <f t="shared" si="0"/>
        <v>#N/A</v>
      </c>
      <c r="E34" s="51"/>
      <c r="F34" s="50">
        <f t="shared" si="1"/>
        <v>0</v>
      </c>
      <c r="G34" s="51"/>
      <c r="H34" s="52">
        <f t="shared" si="2"/>
        <v>0</v>
      </c>
      <c r="I34" s="51"/>
      <c r="J34" s="53">
        <f t="shared" si="3"/>
        <v>0</v>
      </c>
      <c r="K34" s="51"/>
      <c r="L34" s="54">
        <f t="shared" si="4"/>
        <v>0</v>
      </c>
      <c r="M34" s="51"/>
      <c r="N34" s="54">
        <f t="shared" si="5"/>
        <v>0</v>
      </c>
      <c r="O34" s="51"/>
      <c r="P34" s="55">
        <f t="shared" si="6"/>
        <v>0</v>
      </c>
      <c r="Q34" s="51"/>
      <c r="R34" s="56">
        <f t="shared" si="7"/>
        <v>0</v>
      </c>
      <c r="S34" s="57" t="e">
        <f t="shared" si="8"/>
        <v>#N/A</v>
      </c>
      <c r="T34" s="6" t="e">
        <f t="shared" si="9"/>
        <v>#N/A</v>
      </c>
      <c r="U34" s="6" t="e">
        <f t="shared" si="10"/>
        <v>#N/A</v>
      </c>
    </row>
    <row r="35" spans="1:21" ht="15.75" thickBot="1">
      <c r="A35" s="79">
        <v>25</v>
      </c>
      <c r="B35" s="75">
        <f>'PRUEBA FISICA'!B32</f>
        <v>0</v>
      </c>
      <c r="C35" s="85" t="e">
        <f>'PRUEBA FISICA'!I32</f>
        <v>#N/A</v>
      </c>
      <c r="D35" s="48" t="e">
        <f t="shared" si="0"/>
        <v>#N/A</v>
      </c>
      <c r="E35" s="58"/>
      <c r="F35" s="50">
        <f t="shared" si="1"/>
        <v>0</v>
      </c>
      <c r="G35" s="51"/>
      <c r="H35" s="52">
        <f t="shared" si="2"/>
        <v>0</v>
      </c>
      <c r="I35" s="51"/>
      <c r="J35" s="53">
        <f t="shared" si="3"/>
        <v>0</v>
      </c>
      <c r="K35" s="51"/>
      <c r="L35" s="54">
        <f t="shared" si="4"/>
        <v>0</v>
      </c>
      <c r="M35" s="51"/>
      <c r="N35" s="54">
        <f t="shared" si="5"/>
        <v>0</v>
      </c>
      <c r="O35" s="51"/>
      <c r="P35" s="55">
        <f t="shared" si="6"/>
        <v>0</v>
      </c>
      <c r="Q35" s="51"/>
      <c r="R35" s="56">
        <f t="shared" si="7"/>
        <v>0</v>
      </c>
      <c r="S35" s="57" t="e">
        <f t="shared" si="8"/>
        <v>#N/A</v>
      </c>
      <c r="T35" s="6" t="e">
        <f t="shared" si="9"/>
        <v>#N/A</v>
      </c>
      <c r="U35" s="6" t="e">
        <f t="shared" si="10"/>
        <v>#N/A</v>
      </c>
    </row>
    <row r="36" spans="1:21" ht="15.75" thickBot="1">
      <c r="A36" s="78">
        <v>26</v>
      </c>
      <c r="B36" s="75">
        <f>'PRUEBA FISICA'!B33</f>
        <v>0</v>
      </c>
      <c r="C36" s="85" t="e">
        <f>'PRUEBA FISICA'!I33</f>
        <v>#N/A</v>
      </c>
      <c r="D36" s="48" t="e">
        <f t="shared" si="0"/>
        <v>#N/A</v>
      </c>
      <c r="E36" s="58"/>
      <c r="F36" s="50">
        <f t="shared" si="1"/>
        <v>0</v>
      </c>
      <c r="G36" s="51"/>
      <c r="H36" s="52">
        <f t="shared" si="2"/>
        <v>0</v>
      </c>
      <c r="I36" s="51"/>
      <c r="J36" s="53">
        <f t="shared" si="3"/>
        <v>0</v>
      </c>
      <c r="K36" s="51"/>
      <c r="L36" s="54">
        <f t="shared" si="4"/>
        <v>0</v>
      </c>
      <c r="M36" s="51"/>
      <c r="N36" s="54">
        <f t="shared" si="5"/>
        <v>0</v>
      </c>
      <c r="O36" s="51"/>
      <c r="P36" s="55">
        <f t="shared" si="6"/>
        <v>0</v>
      </c>
      <c r="Q36" s="51"/>
      <c r="R36" s="56">
        <f t="shared" si="7"/>
        <v>0</v>
      </c>
      <c r="S36" s="57" t="e">
        <f t="shared" si="8"/>
        <v>#N/A</v>
      </c>
      <c r="T36" s="6" t="e">
        <f t="shared" si="9"/>
        <v>#N/A</v>
      </c>
      <c r="U36" s="6" t="e">
        <f t="shared" si="10"/>
        <v>#N/A</v>
      </c>
    </row>
    <row r="37" spans="1:21" ht="15.75" thickBot="1">
      <c r="A37" s="79">
        <v>27</v>
      </c>
      <c r="B37" s="75">
        <f>'PRUEBA FISICA'!B34</f>
        <v>0</v>
      </c>
      <c r="C37" s="85" t="e">
        <f>'PRUEBA FISICA'!I34</f>
        <v>#N/A</v>
      </c>
      <c r="D37" s="48" t="e">
        <f t="shared" si="0"/>
        <v>#N/A</v>
      </c>
      <c r="E37" s="58"/>
      <c r="F37" s="50">
        <f t="shared" si="1"/>
        <v>0</v>
      </c>
      <c r="G37" s="51"/>
      <c r="H37" s="52">
        <f t="shared" si="2"/>
        <v>0</v>
      </c>
      <c r="I37" s="51"/>
      <c r="J37" s="53">
        <f t="shared" si="3"/>
        <v>0</v>
      </c>
      <c r="K37" s="51"/>
      <c r="L37" s="54">
        <f t="shared" si="4"/>
        <v>0</v>
      </c>
      <c r="M37" s="51"/>
      <c r="N37" s="54">
        <f t="shared" si="5"/>
        <v>0</v>
      </c>
      <c r="O37" s="51"/>
      <c r="P37" s="55">
        <f t="shared" si="6"/>
        <v>0</v>
      </c>
      <c r="Q37" s="51"/>
      <c r="R37" s="56">
        <f t="shared" si="7"/>
        <v>0</v>
      </c>
      <c r="S37" s="57" t="e">
        <f t="shared" si="8"/>
        <v>#N/A</v>
      </c>
      <c r="T37" s="6" t="e">
        <f t="shared" si="9"/>
        <v>#N/A</v>
      </c>
      <c r="U37" s="6" t="e">
        <f t="shared" si="10"/>
        <v>#N/A</v>
      </c>
    </row>
    <row r="38" spans="1:21" ht="15.75" thickBot="1">
      <c r="A38" s="78">
        <v>28</v>
      </c>
      <c r="B38" s="75">
        <f>'PRUEBA FISICA'!B35</f>
        <v>0</v>
      </c>
      <c r="C38" s="85" t="e">
        <f>'PRUEBA FISICA'!I35</f>
        <v>#N/A</v>
      </c>
      <c r="D38" s="48" t="e">
        <f t="shared" si="0"/>
        <v>#N/A</v>
      </c>
      <c r="E38" s="58"/>
      <c r="F38" s="50">
        <f t="shared" si="1"/>
        <v>0</v>
      </c>
      <c r="G38" s="51"/>
      <c r="H38" s="52">
        <f t="shared" si="2"/>
        <v>0</v>
      </c>
      <c r="I38" s="51"/>
      <c r="J38" s="53">
        <f t="shared" si="3"/>
        <v>0</v>
      </c>
      <c r="K38" s="51"/>
      <c r="L38" s="54">
        <f t="shared" si="4"/>
        <v>0</v>
      </c>
      <c r="M38" s="51"/>
      <c r="N38" s="54">
        <f t="shared" si="5"/>
        <v>0</v>
      </c>
      <c r="O38" s="51"/>
      <c r="P38" s="55">
        <f t="shared" si="6"/>
        <v>0</v>
      </c>
      <c r="Q38" s="51"/>
      <c r="R38" s="56">
        <f t="shared" si="7"/>
        <v>0</v>
      </c>
      <c r="S38" s="57" t="e">
        <f t="shared" si="8"/>
        <v>#N/A</v>
      </c>
      <c r="T38" s="6" t="e">
        <f t="shared" si="9"/>
        <v>#N/A</v>
      </c>
      <c r="U38" s="6" t="e">
        <f t="shared" si="10"/>
        <v>#N/A</v>
      </c>
    </row>
    <row r="39" spans="1:21" ht="15.75" thickBot="1">
      <c r="A39" s="79">
        <v>29</v>
      </c>
      <c r="B39" s="75">
        <f>'PRUEBA FISICA'!B36</f>
        <v>0</v>
      </c>
      <c r="C39" s="85" t="e">
        <f>'PRUEBA FISICA'!I36</f>
        <v>#N/A</v>
      </c>
      <c r="D39" s="48" t="e">
        <f t="shared" si="0"/>
        <v>#N/A</v>
      </c>
      <c r="E39" s="58"/>
      <c r="F39" s="50">
        <f t="shared" si="1"/>
        <v>0</v>
      </c>
      <c r="G39" s="51"/>
      <c r="H39" s="52">
        <f t="shared" si="2"/>
        <v>0</v>
      </c>
      <c r="I39" s="51"/>
      <c r="J39" s="53">
        <f t="shared" si="3"/>
        <v>0</v>
      </c>
      <c r="K39" s="51"/>
      <c r="L39" s="54">
        <f t="shared" si="4"/>
        <v>0</v>
      </c>
      <c r="M39" s="51"/>
      <c r="N39" s="54">
        <f t="shared" si="5"/>
        <v>0</v>
      </c>
      <c r="O39" s="51"/>
      <c r="P39" s="55">
        <f t="shared" si="6"/>
        <v>0</v>
      </c>
      <c r="Q39" s="51"/>
      <c r="R39" s="56">
        <f t="shared" si="7"/>
        <v>0</v>
      </c>
      <c r="S39" s="57" t="e">
        <f t="shared" si="8"/>
        <v>#N/A</v>
      </c>
      <c r="T39" s="6" t="e">
        <f t="shared" si="9"/>
        <v>#N/A</v>
      </c>
      <c r="U39" s="6" t="e">
        <f t="shared" si="10"/>
        <v>#N/A</v>
      </c>
    </row>
    <row r="40" spans="1:21" ht="15.75" thickBot="1">
      <c r="A40" s="80">
        <v>30</v>
      </c>
      <c r="B40" s="76">
        <f>'PRUEBA FISICA'!B37</f>
        <v>0</v>
      </c>
      <c r="C40" s="85" t="e">
        <f>'PRUEBA FISICA'!I37</f>
        <v>#N/A</v>
      </c>
      <c r="D40" s="48" t="e">
        <f t="shared" si="0"/>
        <v>#N/A</v>
      </c>
      <c r="E40" s="58"/>
      <c r="F40" s="50">
        <f t="shared" si="1"/>
        <v>0</v>
      </c>
      <c r="G40" s="51"/>
      <c r="H40" s="52">
        <f t="shared" si="2"/>
        <v>0</v>
      </c>
      <c r="I40" s="51"/>
      <c r="J40" s="53">
        <f t="shared" si="3"/>
        <v>0</v>
      </c>
      <c r="K40" s="51"/>
      <c r="L40" s="54">
        <f t="shared" si="4"/>
        <v>0</v>
      </c>
      <c r="M40" s="51"/>
      <c r="N40" s="54">
        <f t="shared" si="5"/>
        <v>0</v>
      </c>
      <c r="O40" s="51"/>
      <c r="P40" s="55">
        <f t="shared" si="6"/>
        <v>0</v>
      </c>
      <c r="Q40" s="51"/>
      <c r="R40" s="56">
        <f t="shared" si="7"/>
        <v>0</v>
      </c>
      <c r="S40" s="57" t="e">
        <f t="shared" si="8"/>
        <v>#N/A</v>
      </c>
      <c r="T40" s="6" t="e">
        <f t="shared" si="9"/>
        <v>#N/A</v>
      </c>
      <c r="U40" s="6" t="e">
        <f t="shared" si="10"/>
        <v>#N/A</v>
      </c>
    </row>
    <row r="41" spans="1:21">
      <c r="C41" s="60"/>
      <c r="D41" s="60"/>
      <c r="E41" s="60"/>
      <c r="F41" s="60"/>
      <c r="G41" s="60"/>
      <c r="H41" s="61"/>
      <c r="I41" s="60"/>
      <c r="J41" s="60"/>
      <c r="K41" s="60"/>
      <c r="L41" s="60"/>
      <c r="M41" s="60"/>
      <c r="N41" s="61"/>
      <c r="O41" s="60"/>
      <c r="P41" s="60"/>
      <c r="Q41" s="61"/>
      <c r="R41" s="62"/>
    </row>
    <row r="42" spans="1:21">
      <c r="C42" s="60"/>
      <c r="D42" s="60"/>
      <c r="E42" s="60"/>
      <c r="F42" s="60"/>
      <c r="G42" s="60"/>
      <c r="H42" s="61"/>
      <c r="I42" s="60"/>
      <c r="J42" s="60"/>
      <c r="K42" s="60"/>
      <c r="L42" s="60"/>
      <c r="M42" s="60"/>
      <c r="N42" s="61"/>
      <c r="O42" s="60"/>
      <c r="P42" s="60"/>
      <c r="Q42" s="61"/>
      <c r="R42" s="62"/>
    </row>
    <row r="43" spans="1:21">
      <c r="C43" s="60"/>
      <c r="D43" s="60"/>
      <c r="E43" s="60"/>
      <c r="F43" s="60"/>
      <c r="G43" s="60"/>
      <c r="H43" s="61"/>
      <c r="I43" s="60"/>
      <c r="J43" s="60"/>
      <c r="K43" s="60"/>
      <c r="L43" s="60"/>
      <c r="M43" s="60"/>
      <c r="N43" s="61"/>
      <c r="O43" s="60"/>
      <c r="P43" s="60"/>
      <c r="Q43" s="61"/>
      <c r="R43" s="62"/>
    </row>
    <row r="44" spans="1:21">
      <c r="C44" s="60"/>
      <c r="D44" s="60"/>
      <c r="E44" s="60"/>
      <c r="F44" s="60"/>
      <c r="G44" s="60"/>
      <c r="H44" s="61"/>
      <c r="I44" s="60"/>
      <c r="J44" s="60"/>
      <c r="K44" s="60"/>
      <c r="L44" s="60"/>
      <c r="M44" s="60"/>
      <c r="N44" s="61"/>
      <c r="O44" s="60"/>
      <c r="P44" s="60"/>
      <c r="Q44" s="61"/>
      <c r="R44" s="62"/>
    </row>
    <row r="45" spans="1:21">
      <c r="C45" s="60"/>
      <c r="D45" s="60"/>
      <c r="E45" s="60"/>
      <c r="F45" s="60"/>
      <c r="G45" s="60"/>
      <c r="H45" s="61"/>
      <c r="I45" s="60"/>
      <c r="J45" s="60"/>
      <c r="K45" s="60"/>
      <c r="L45" s="60"/>
      <c r="M45" s="60"/>
      <c r="N45" s="61"/>
      <c r="O45" s="60"/>
      <c r="P45" s="60"/>
      <c r="Q45" s="61"/>
      <c r="R45" s="62"/>
    </row>
    <row r="46" spans="1:21">
      <c r="C46" s="60"/>
      <c r="D46" s="60"/>
      <c r="E46" s="60"/>
      <c r="F46" s="60"/>
      <c r="G46" s="60"/>
      <c r="H46" s="61"/>
      <c r="I46" s="60"/>
      <c r="J46" s="60"/>
      <c r="K46" s="60"/>
      <c r="L46" s="60"/>
      <c r="M46" s="60"/>
      <c r="N46" s="61"/>
      <c r="O46" s="60"/>
      <c r="P46" s="60"/>
      <c r="Q46" s="61"/>
      <c r="R46" s="62"/>
    </row>
    <row r="47" spans="1:21">
      <c r="C47" s="60"/>
      <c r="D47" s="60"/>
      <c r="E47" s="60"/>
      <c r="F47" s="60"/>
      <c r="G47" s="60"/>
      <c r="H47" s="61"/>
      <c r="I47" s="60"/>
      <c r="J47" s="60"/>
      <c r="K47" s="60"/>
      <c r="L47" s="60"/>
      <c r="M47" s="60"/>
      <c r="N47" s="61"/>
      <c r="O47" s="60"/>
      <c r="P47" s="60"/>
      <c r="Q47" s="61"/>
      <c r="R47" s="62"/>
    </row>
    <row r="48" spans="1:21">
      <c r="C48" s="60"/>
      <c r="D48" s="60"/>
      <c r="E48" s="60"/>
      <c r="F48" s="60"/>
      <c r="G48" s="60"/>
      <c r="H48" s="61"/>
      <c r="I48" s="60"/>
      <c r="J48" s="60"/>
      <c r="K48" s="60"/>
      <c r="L48" s="60"/>
      <c r="M48" s="60"/>
      <c r="N48" s="61"/>
      <c r="O48" s="60"/>
      <c r="P48" s="60"/>
      <c r="Q48" s="61"/>
      <c r="R48" s="62"/>
    </row>
    <row r="49" spans="3:21">
      <c r="C49" s="60"/>
      <c r="D49" s="60"/>
      <c r="E49" s="60"/>
      <c r="F49" s="60"/>
      <c r="G49" s="60"/>
      <c r="H49" s="61"/>
      <c r="I49" s="60"/>
      <c r="J49" s="60"/>
      <c r="K49" s="60"/>
      <c r="L49" s="60"/>
      <c r="M49" s="60"/>
      <c r="N49" s="61"/>
      <c r="O49" s="60"/>
      <c r="P49" s="60"/>
      <c r="Q49" s="61"/>
      <c r="R49" s="62"/>
      <c r="U49"/>
    </row>
    <row r="50" spans="3:21">
      <c r="C50" s="61"/>
      <c r="D50" s="61"/>
      <c r="E50" s="61"/>
      <c r="F50" s="61"/>
      <c r="G50" s="61"/>
      <c r="H50" s="61"/>
      <c r="I50" s="61"/>
      <c r="J50" s="61"/>
      <c r="K50" s="59"/>
      <c r="L50" s="59"/>
      <c r="M50" s="59"/>
      <c r="N50" s="59"/>
      <c r="O50" s="59"/>
      <c r="P50" s="59"/>
      <c r="Q50" s="59"/>
      <c r="U50"/>
    </row>
    <row r="51" spans="3:21">
      <c r="C51" s="59"/>
      <c r="D51" s="59"/>
      <c r="E51" s="59"/>
      <c r="F51" s="59"/>
      <c r="G51" s="59"/>
      <c r="H51" s="59"/>
      <c r="I51" s="59"/>
      <c r="J51" s="59"/>
      <c r="K51" s="59"/>
      <c r="L51" s="59"/>
      <c r="M51" s="59"/>
      <c r="N51" s="59"/>
      <c r="O51" s="59"/>
      <c r="P51" s="59"/>
      <c r="Q51" s="59"/>
      <c r="U51"/>
    </row>
    <row r="52" spans="3:21">
      <c r="C52" s="60"/>
      <c r="D52" s="60"/>
      <c r="E52" s="60"/>
      <c r="F52" s="60"/>
      <c r="G52" s="60"/>
      <c r="H52" s="60"/>
      <c r="I52" s="60"/>
      <c r="J52" s="60"/>
      <c r="K52" s="60"/>
      <c r="L52" s="60"/>
      <c r="M52" s="60"/>
      <c r="N52" s="60"/>
      <c r="O52" s="60"/>
      <c r="P52" s="60"/>
      <c r="Q52" s="61"/>
      <c r="R52" s="62"/>
      <c r="U52"/>
    </row>
    <row r="53" spans="3:21">
      <c r="C53" s="63"/>
      <c r="D53" s="63"/>
      <c r="E53" s="63"/>
      <c r="F53" s="63"/>
      <c r="G53" s="63"/>
      <c r="H53" s="64"/>
      <c r="I53" s="60"/>
      <c r="J53" s="60"/>
      <c r="K53" s="60"/>
      <c r="L53" s="60"/>
      <c r="M53" s="60"/>
      <c r="N53" s="60"/>
      <c r="O53" s="60"/>
      <c r="P53" s="60"/>
      <c r="Q53" s="61"/>
      <c r="R53" s="62"/>
      <c r="U53"/>
    </row>
    <row r="54" spans="3:21">
      <c r="C54" s="60"/>
      <c r="D54" s="60"/>
      <c r="E54" s="60"/>
      <c r="F54" s="60"/>
      <c r="G54" s="60"/>
      <c r="H54" s="61"/>
      <c r="I54" s="60"/>
      <c r="J54" s="60"/>
      <c r="K54" s="60"/>
      <c r="L54" s="60"/>
      <c r="M54" s="60"/>
      <c r="N54" s="61"/>
      <c r="O54" s="60"/>
      <c r="P54" s="60"/>
      <c r="Q54" s="61"/>
      <c r="R54" s="62"/>
      <c r="U54"/>
    </row>
    <row r="55" spans="3:21">
      <c r="C55" s="60"/>
      <c r="D55" s="60"/>
      <c r="E55" s="60"/>
      <c r="F55" s="60"/>
      <c r="G55" s="60"/>
      <c r="H55" s="61"/>
      <c r="I55" s="60"/>
      <c r="J55" s="60"/>
      <c r="K55" s="60"/>
      <c r="L55" s="60"/>
      <c r="M55" s="60"/>
      <c r="N55" s="61"/>
      <c r="O55" s="60"/>
      <c r="P55" s="60"/>
      <c r="Q55" s="61"/>
      <c r="R55" s="62"/>
      <c r="U55"/>
    </row>
    <row r="56" spans="3:21">
      <c r="C56" s="60"/>
      <c r="D56" s="60"/>
      <c r="E56" s="60"/>
      <c r="F56" s="60"/>
      <c r="G56" s="60"/>
      <c r="H56" s="61"/>
      <c r="I56" s="60"/>
      <c r="J56" s="60"/>
      <c r="K56" s="60"/>
      <c r="L56" s="60"/>
      <c r="M56" s="60"/>
      <c r="N56" s="61"/>
      <c r="O56" s="60"/>
      <c r="P56" s="60"/>
      <c r="Q56" s="61"/>
      <c r="R56" s="62"/>
      <c r="U56"/>
    </row>
    <row r="57" spans="3:21">
      <c r="C57" s="60"/>
      <c r="D57" s="60"/>
      <c r="E57" s="60"/>
      <c r="F57" s="60"/>
      <c r="G57" s="60"/>
      <c r="H57" s="61"/>
      <c r="I57" s="60"/>
      <c r="J57" s="60"/>
      <c r="K57" s="60"/>
      <c r="L57" s="60"/>
      <c r="M57" s="60"/>
      <c r="N57" s="61"/>
      <c r="O57" s="60"/>
      <c r="P57" s="60"/>
      <c r="Q57" s="61"/>
      <c r="R57" s="62"/>
      <c r="U57"/>
    </row>
    <row r="58" spans="3:21">
      <c r="C58" s="60"/>
      <c r="D58" s="60"/>
      <c r="E58" s="60"/>
      <c r="F58" s="60"/>
      <c r="G58" s="60"/>
      <c r="H58" s="61"/>
      <c r="I58" s="60"/>
      <c r="J58" s="60"/>
      <c r="K58" s="60"/>
      <c r="L58" s="60"/>
      <c r="M58" s="60"/>
      <c r="N58" s="61"/>
      <c r="O58" s="60"/>
      <c r="P58" s="60"/>
      <c r="Q58" s="61"/>
      <c r="R58" s="62"/>
      <c r="U58"/>
    </row>
    <row r="59" spans="3:21">
      <c r="C59" s="60"/>
      <c r="D59" s="60"/>
      <c r="E59" s="60"/>
      <c r="F59" s="60"/>
      <c r="G59" s="60"/>
      <c r="H59" s="61"/>
      <c r="I59" s="60"/>
      <c r="J59" s="60"/>
      <c r="K59" s="60"/>
      <c r="L59" s="60"/>
      <c r="M59" s="60"/>
      <c r="N59" s="61"/>
      <c r="O59" s="60"/>
      <c r="P59" s="60"/>
      <c r="Q59" s="61"/>
      <c r="R59" s="62"/>
      <c r="U59"/>
    </row>
    <row r="60" spans="3:21">
      <c r="C60" s="60"/>
      <c r="D60" s="60"/>
      <c r="E60" s="60"/>
      <c r="F60" s="60"/>
      <c r="G60" s="60"/>
      <c r="H60" s="61"/>
      <c r="I60" s="60"/>
      <c r="J60" s="60"/>
      <c r="K60" s="60"/>
      <c r="L60" s="60"/>
      <c r="M60" s="60"/>
      <c r="N60" s="61"/>
      <c r="O60" s="60"/>
      <c r="P60" s="60"/>
      <c r="Q60" s="61"/>
      <c r="R60" s="62"/>
      <c r="U60"/>
    </row>
    <row r="61" spans="3:21">
      <c r="C61" s="60"/>
      <c r="D61" s="60"/>
      <c r="E61" s="60"/>
      <c r="F61" s="60"/>
      <c r="G61" s="60"/>
      <c r="H61" s="61"/>
      <c r="I61" s="60"/>
      <c r="J61" s="60"/>
      <c r="K61" s="60"/>
      <c r="L61" s="60"/>
      <c r="M61" s="60"/>
      <c r="N61" s="61"/>
      <c r="O61" s="60"/>
      <c r="P61" s="60"/>
      <c r="Q61" s="61"/>
      <c r="R61" s="62"/>
      <c r="U61"/>
    </row>
    <row r="62" spans="3:21">
      <c r="C62" s="60"/>
      <c r="D62" s="60"/>
      <c r="E62" s="60"/>
      <c r="F62" s="60"/>
      <c r="G62" s="60"/>
      <c r="H62" s="61"/>
      <c r="I62" s="60"/>
      <c r="J62" s="60"/>
      <c r="K62" s="60"/>
      <c r="L62" s="60"/>
      <c r="M62" s="60"/>
      <c r="N62" s="61"/>
      <c r="O62" s="60"/>
      <c r="P62" s="60"/>
      <c r="Q62" s="61"/>
      <c r="R62" s="62"/>
      <c r="U62"/>
    </row>
    <row r="63" spans="3:21">
      <c r="C63" s="60"/>
      <c r="D63" s="60"/>
      <c r="E63" s="60"/>
      <c r="F63" s="60"/>
      <c r="G63" s="60"/>
      <c r="H63" s="61"/>
      <c r="I63" s="60"/>
      <c r="J63" s="60"/>
      <c r="K63" s="60"/>
      <c r="L63" s="60"/>
      <c r="M63" s="60"/>
      <c r="N63" s="61"/>
      <c r="O63" s="60"/>
      <c r="P63" s="60"/>
      <c r="Q63" s="61"/>
      <c r="R63" s="62"/>
      <c r="U63"/>
    </row>
    <row r="64" spans="3:21">
      <c r="C64" s="59"/>
      <c r="D64" s="59"/>
      <c r="E64" s="59"/>
      <c r="F64" s="59"/>
      <c r="G64" s="59"/>
      <c r="H64" s="59"/>
      <c r="I64" s="59"/>
      <c r="J64" s="59"/>
      <c r="K64" s="59"/>
      <c r="L64" s="59"/>
      <c r="M64" s="59"/>
      <c r="N64" s="59"/>
      <c r="O64" s="59"/>
      <c r="P64" s="59"/>
      <c r="Q64" s="59"/>
      <c r="U64"/>
    </row>
    <row r="65" spans="3:21">
      <c r="C65" s="59"/>
      <c r="D65" s="59"/>
      <c r="E65" s="59"/>
      <c r="F65" s="59"/>
      <c r="G65" s="59"/>
      <c r="H65" s="59"/>
      <c r="I65" s="59"/>
      <c r="J65" s="59"/>
      <c r="K65" s="59"/>
      <c r="L65" s="59"/>
      <c r="M65" s="59"/>
      <c r="N65" s="59"/>
      <c r="O65" s="59"/>
      <c r="P65" s="59"/>
      <c r="Q65" s="59"/>
      <c r="U65"/>
    </row>
  </sheetData>
  <mergeCells count="11">
    <mergeCell ref="A2:U2"/>
    <mergeCell ref="A3:U3"/>
    <mergeCell ref="A4:U4"/>
    <mergeCell ref="A7:U8"/>
    <mergeCell ref="T9:T10"/>
    <mergeCell ref="U9:U10"/>
    <mergeCell ref="A9:A10"/>
    <mergeCell ref="B9:B10"/>
    <mergeCell ref="C9:D9"/>
    <mergeCell ref="E9:R9"/>
    <mergeCell ref="S9:S10"/>
  </mergeCell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6"/>
  <sheetViews>
    <sheetView workbookViewId="0">
      <selection activeCell="N14" sqref="N14"/>
    </sheetView>
  </sheetViews>
  <sheetFormatPr defaultColWidth="11.42578125" defaultRowHeight="15"/>
  <cols>
    <col min="1" max="2" width="18.28515625" customWidth="1"/>
    <col min="3" max="3" width="33.85546875" customWidth="1"/>
    <col min="4" max="4" width="12.5703125" customWidth="1"/>
    <col min="5" max="5" width="12.28515625" customWidth="1"/>
    <col min="6" max="6" width="10.28515625" bestFit="1" customWidth="1"/>
    <col min="7" max="7" width="7" bestFit="1" customWidth="1"/>
    <col min="8" max="8" width="11" customWidth="1"/>
    <col min="9" max="9" width="6" bestFit="1" customWidth="1"/>
    <col min="10" max="10" width="11.5703125" customWidth="1"/>
    <col min="11" max="11" width="6" bestFit="1" customWidth="1"/>
    <col min="12" max="12" width="9.85546875" customWidth="1"/>
    <col min="13" max="13" width="6" bestFit="1" customWidth="1"/>
    <col min="14" max="14" width="9" customWidth="1"/>
    <col min="15" max="15" width="6" bestFit="1" customWidth="1"/>
    <col min="16" max="16" width="9.42578125" customWidth="1"/>
    <col min="17" max="17" width="6" bestFit="1" customWidth="1"/>
    <col min="18" max="18" width="10.5703125" bestFit="1" customWidth="1"/>
    <col min="19" max="19" width="6" bestFit="1" customWidth="1"/>
    <col min="20" max="20" width="14.5703125" customWidth="1"/>
    <col min="22" max="22" width="20.85546875" style="5" customWidth="1"/>
  </cols>
  <sheetData>
    <row r="1" spans="1:22" ht="36.75" customHeight="1" thickBot="1">
      <c r="A1" s="93" t="s">
        <v>82</v>
      </c>
      <c r="B1" s="92" t="s">
        <v>83</v>
      </c>
      <c r="C1" s="94" t="s">
        <v>47</v>
      </c>
      <c r="D1" s="84" t="s">
        <v>84</v>
      </c>
      <c r="E1" s="41" t="s">
        <v>85</v>
      </c>
      <c r="F1" s="42" t="s">
        <v>86</v>
      </c>
      <c r="G1" s="43" t="s">
        <v>85</v>
      </c>
      <c r="H1" s="44" t="s">
        <v>87</v>
      </c>
      <c r="I1" s="43" t="s">
        <v>85</v>
      </c>
      <c r="J1" s="45" t="s">
        <v>88</v>
      </c>
      <c r="K1" s="43" t="s">
        <v>85</v>
      </c>
      <c r="L1" s="42" t="s">
        <v>89</v>
      </c>
      <c r="M1" s="43" t="s">
        <v>85</v>
      </c>
      <c r="N1" s="42" t="s">
        <v>90</v>
      </c>
      <c r="O1" s="43" t="s">
        <v>85</v>
      </c>
      <c r="P1" s="42" t="s">
        <v>91</v>
      </c>
      <c r="Q1" s="43" t="s">
        <v>85</v>
      </c>
      <c r="R1" s="46" t="s">
        <v>92</v>
      </c>
      <c r="S1" s="47" t="s">
        <v>85</v>
      </c>
      <c r="T1" s="87"/>
      <c r="U1" s="6"/>
      <c r="V1" s="6"/>
    </row>
    <row r="2" spans="1:22" ht="15.75" thickBot="1">
      <c r="A2" s="88" t="e">
        <f t="shared" ref="A2:A31" si="0">RANK(T2,$T$2:$T$31)</f>
        <v>#N/A</v>
      </c>
      <c r="B2" s="77" t="e">
        <f>IF(A2=1,"BRIGADIER MAYOR",IF(A2=2,"BRIGADIER",IF(A2=3,"BRIGADIER",IF(A2=4,"BRIGADIER",IF(A2=5,"BRIGADIER",IF(A2=6,"BRIGADIER",IF(A2=7,"BRIGADIER",IF(A2=8,"BRIGADIER",""))))))))</f>
        <v>#N/A</v>
      </c>
      <c r="C2" s="89">
        <f>'PRUEBA FISICA'!B8</f>
        <v>0</v>
      </c>
      <c r="D2" s="85" t="e">
        <f>'PRUEBA FISICA'!I8</f>
        <v>#N/A</v>
      </c>
      <c r="E2" s="48" t="e">
        <f>+D2*0.125</f>
        <v>#N/A</v>
      </c>
      <c r="F2" s="49">
        <f>+'PLANILLA DE CALIFICACIONES'!E11</f>
        <v>0</v>
      </c>
      <c r="G2" s="50">
        <f>+'PLANILLA DE CALIFICACIONES'!F11</f>
        <v>0</v>
      </c>
      <c r="H2" s="50">
        <f>+'PLANILLA DE CALIFICACIONES'!G11</f>
        <v>0</v>
      </c>
      <c r="I2" s="50">
        <f>+'PLANILLA DE CALIFICACIONES'!H11</f>
        <v>0</v>
      </c>
      <c r="J2" s="50">
        <f>+'PLANILLA DE CALIFICACIONES'!I11</f>
        <v>0</v>
      </c>
      <c r="K2" s="50">
        <f>+'PLANILLA DE CALIFICACIONES'!J11</f>
        <v>0</v>
      </c>
      <c r="L2" s="50">
        <f>+'PLANILLA DE CALIFICACIONES'!K11</f>
        <v>0</v>
      </c>
      <c r="M2" s="50">
        <f>+'PLANILLA DE CALIFICACIONES'!L11</f>
        <v>0</v>
      </c>
      <c r="N2" s="50">
        <f>+'PLANILLA DE CALIFICACIONES'!M11</f>
        <v>0</v>
      </c>
      <c r="O2" s="50">
        <f>+'PLANILLA DE CALIFICACIONES'!N11</f>
        <v>0</v>
      </c>
      <c r="P2" s="50">
        <f>+'PLANILLA DE CALIFICACIONES'!O11</f>
        <v>0</v>
      </c>
      <c r="Q2" s="50">
        <f>+'PLANILLA DE CALIFICACIONES'!P11</f>
        <v>0</v>
      </c>
      <c r="R2" s="50">
        <f>+'PLANILLA DE CALIFICACIONES'!Q11</f>
        <v>0</v>
      </c>
      <c r="S2" s="50">
        <f>+'PLANILLA DE CALIFICACIONES'!R11</f>
        <v>0</v>
      </c>
      <c r="T2" s="57" t="e">
        <f>E2+G2+I2+K2+M2+O2+Q2</f>
        <v>#N/A</v>
      </c>
      <c r="U2" s="6" t="e">
        <f>RANK(T2,$T$2:$T$31)</f>
        <v>#N/A</v>
      </c>
      <c r="V2" s="6" t="e">
        <f>IF(U2=1,"BRIGADIER MAYOR",IF(U2=2,"BRIGADIER",IF(U2=3,"BRIGADIER",IF(U2=4,"BRIGADIER",IF(U2=5,"BRIGADIER",IF(U2=6,"BRIGADIER",IF(U2=7,"BRIGADIER",IF(U2=8,"BRIGADIER",""))))))))</f>
        <v>#N/A</v>
      </c>
    </row>
    <row r="3" spans="1:22" ht="15.75" thickBot="1">
      <c r="A3" s="88" t="e">
        <f t="shared" si="0"/>
        <v>#N/A</v>
      </c>
      <c r="B3" s="77" t="e">
        <f t="shared" ref="B3:B31" si="1">IF(A3=1,"BRIGADIER MAYOR",IF(A3=2,"BRIGADIER",IF(A3=3,"BRIGADIER",IF(A3=4,"BRIGADIER",IF(A3=5,"BRIGADIER",IF(A3=6,"BRIGADIER",IF(A3=7,"BRIGADIER",IF(A3=8,"BRIGADIER",""))))))))</f>
        <v>#N/A</v>
      </c>
      <c r="C3" s="90">
        <f>'PRUEBA FISICA'!B9</f>
        <v>0</v>
      </c>
      <c r="D3" s="85" t="e">
        <f>'PRUEBA FISICA'!I9</f>
        <v>#N/A</v>
      </c>
      <c r="E3" s="48" t="e">
        <f t="shared" ref="E3:E31" si="2">+D3*0.125</f>
        <v>#N/A</v>
      </c>
      <c r="F3" s="49">
        <f>+'PLANILLA DE CALIFICACIONES'!E12</f>
        <v>0</v>
      </c>
      <c r="G3" s="50">
        <f>+'PLANILLA DE CALIFICACIONES'!F12</f>
        <v>0</v>
      </c>
      <c r="H3" s="50">
        <f>+'PLANILLA DE CALIFICACIONES'!G12</f>
        <v>0</v>
      </c>
      <c r="I3" s="50">
        <f>+'PLANILLA DE CALIFICACIONES'!H12</f>
        <v>0</v>
      </c>
      <c r="J3" s="50">
        <f>+'PLANILLA DE CALIFICACIONES'!I12</f>
        <v>0</v>
      </c>
      <c r="K3" s="50">
        <f>+'PLANILLA DE CALIFICACIONES'!J12</f>
        <v>0</v>
      </c>
      <c r="L3" s="50">
        <f>+'PLANILLA DE CALIFICACIONES'!K12</f>
        <v>0</v>
      </c>
      <c r="M3" s="50">
        <f>+'PLANILLA DE CALIFICACIONES'!L12</f>
        <v>0</v>
      </c>
      <c r="N3" s="50">
        <f>+'PLANILLA DE CALIFICACIONES'!M12</f>
        <v>0</v>
      </c>
      <c r="O3" s="50">
        <f>+'PLANILLA DE CALIFICACIONES'!N12</f>
        <v>0</v>
      </c>
      <c r="P3" s="50">
        <f>+'PLANILLA DE CALIFICACIONES'!O12</f>
        <v>0</v>
      </c>
      <c r="Q3" s="50">
        <f>+'PLANILLA DE CALIFICACIONES'!P12</f>
        <v>0</v>
      </c>
      <c r="R3" s="50">
        <f>+'PLANILLA DE CALIFICACIONES'!Q12</f>
        <v>0</v>
      </c>
      <c r="S3" s="50">
        <f>+'PLANILLA DE CALIFICACIONES'!R12</f>
        <v>0</v>
      </c>
      <c r="T3" s="57" t="e">
        <f t="shared" ref="T3:T31" si="3">E3+G3+I3+K3+M3+O3+Q3</f>
        <v>#N/A</v>
      </c>
      <c r="U3" s="6" t="e">
        <f t="shared" ref="U3:U31" si="4">RANK(T3,$T$2:$T$31)</f>
        <v>#N/A</v>
      </c>
      <c r="V3" s="6" t="e">
        <f t="shared" ref="V3:V31" si="5">IF(U3=1,"BRIGADIER MAYOR",IF(U3=2,"BRIGADIER",IF(U3=3,"BRIGADIER",IF(U3=4,"BRIGADIER",IF(U3=5,"BRIGADIER",IF(U3=6,"BRIGADIER",IF(U3=7,"BRIGADIER",IF(U3=8,"BRIGADIER",""))))))))</f>
        <v>#N/A</v>
      </c>
    </row>
    <row r="4" spans="1:22" ht="15.75" thickBot="1">
      <c r="A4" s="88" t="e">
        <f t="shared" si="0"/>
        <v>#N/A</v>
      </c>
      <c r="B4" s="77" t="e">
        <f t="shared" si="1"/>
        <v>#N/A</v>
      </c>
      <c r="C4" s="90">
        <f>'PRUEBA FISICA'!B10</f>
        <v>0</v>
      </c>
      <c r="D4" s="85" t="e">
        <f>'PRUEBA FISICA'!I10</f>
        <v>#N/A</v>
      </c>
      <c r="E4" s="48" t="e">
        <f t="shared" si="2"/>
        <v>#N/A</v>
      </c>
      <c r="F4" s="49">
        <f>+'PLANILLA DE CALIFICACIONES'!E13</f>
        <v>0</v>
      </c>
      <c r="G4" s="50">
        <f>+'PLANILLA DE CALIFICACIONES'!F13</f>
        <v>0</v>
      </c>
      <c r="H4" s="50">
        <f>+'PLANILLA DE CALIFICACIONES'!G13</f>
        <v>0</v>
      </c>
      <c r="I4" s="50">
        <f>+'PLANILLA DE CALIFICACIONES'!H13</f>
        <v>0</v>
      </c>
      <c r="J4" s="50">
        <f>+'PLANILLA DE CALIFICACIONES'!I13</f>
        <v>0</v>
      </c>
      <c r="K4" s="50">
        <f>+'PLANILLA DE CALIFICACIONES'!J13</f>
        <v>0</v>
      </c>
      <c r="L4" s="50">
        <f>+'PLANILLA DE CALIFICACIONES'!K13</f>
        <v>0</v>
      </c>
      <c r="M4" s="50">
        <f>+'PLANILLA DE CALIFICACIONES'!L13</f>
        <v>0</v>
      </c>
      <c r="N4" s="50">
        <f>+'PLANILLA DE CALIFICACIONES'!M13</f>
        <v>0</v>
      </c>
      <c r="O4" s="50">
        <f>+'PLANILLA DE CALIFICACIONES'!N13</f>
        <v>0</v>
      </c>
      <c r="P4" s="50">
        <f>+'PLANILLA DE CALIFICACIONES'!O13</f>
        <v>0</v>
      </c>
      <c r="Q4" s="50">
        <f>+'PLANILLA DE CALIFICACIONES'!P13</f>
        <v>0</v>
      </c>
      <c r="R4" s="50">
        <f>+'PLANILLA DE CALIFICACIONES'!Q13</f>
        <v>0</v>
      </c>
      <c r="S4" s="50">
        <f>+'PLANILLA DE CALIFICACIONES'!R13</f>
        <v>0</v>
      </c>
      <c r="T4" s="57" t="e">
        <f t="shared" si="3"/>
        <v>#N/A</v>
      </c>
      <c r="U4" s="6" t="e">
        <f t="shared" si="4"/>
        <v>#N/A</v>
      </c>
      <c r="V4" s="6" t="e">
        <f t="shared" si="5"/>
        <v>#N/A</v>
      </c>
    </row>
    <row r="5" spans="1:22" ht="15" customHeight="1" thickBot="1">
      <c r="A5" s="88" t="e">
        <f t="shared" si="0"/>
        <v>#N/A</v>
      </c>
      <c r="B5" s="77" t="e">
        <f t="shared" si="1"/>
        <v>#N/A</v>
      </c>
      <c r="C5" s="90">
        <f>'PRUEBA FISICA'!B11</f>
        <v>0</v>
      </c>
      <c r="D5" s="85" t="e">
        <f>'PRUEBA FISICA'!I11</f>
        <v>#N/A</v>
      </c>
      <c r="E5" s="48" t="e">
        <f t="shared" si="2"/>
        <v>#N/A</v>
      </c>
      <c r="F5" s="49">
        <f>+'PLANILLA DE CALIFICACIONES'!E14</f>
        <v>0</v>
      </c>
      <c r="G5" s="50">
        <f>+'PLANILLA DE CALIFICACIONES'!F14</f>
        <v>0</v>
      </c>
      <c r="H5" s="50">
        <f>+'PLANILLA DE CALIFICACIONES'!G14</f>
        <v>0</v>
      </c>
      <c r="I5" s="50">
        <f>+'PLANILLA DE CALIFICACIONES'!H14</f>
        <v>0</v>
      </c>
      <c r="J5" s="50">
        <f>+'PLANILLA DE CALIFICACIONES'!I14</f>
        <v>0</v>
      </c>
      <c r="K5" s="50">
        <f>+'PLANILLA DE CALIFICACIONES'!J14</f>
        <v>0</v>
      </c>
      <c r="L5" s="50">
        <f>+'PLANILLA DE CALIFICACIONES'!K14</f>
        <v>0</v>
      </c>
      <c r="M5" s="50">
        <f>+'PLANILLA DE CALIFICACIONES'!L14</f>
        <v>0</v>
      </c>
      <c r="N5" s="50">
        <f>+'PLANILLA DE CALIFICACIONES'!M14</f>
        <v>0</v>
      </c>
      <c r="O5" s="50">
        <f>+'PLANILLA DE CALIFICACIONES'!N14</f>
        <v>0</v>
      </c>
      <c r="P5" s="50">
        <f>+'PLANILLA DE CALIFICACIONES'!O14</f>
        <v>0</v>
      </c>
      <c r="Q5" s="50">
        <f>+'PLANILLA DE CALIFICACIONES'!P14</f>
        <v>0</v>
      </c>
      <c r="R5" s="50">
        <f>+'PLANILLA DE CALIFICACIONES'!Q14</f>
        <v>0</v>
      </c>
      <c r="S5" s="50">
        <f>+'PLANILLA DE CALIFICACIONES'!R14</f>
        <v>0</v>
      </c>
      <c r="T5" s="57" t="e">
        <f t="shared" si="3"/>
        <v>#N/A</v>
      </c>
      <c r="U5" s="6" t="e">
        <f t="shared" si="4"/>
        <v>#N/A</v>
      </c>
      <c r="V5" s="6" t="e">
        <f t="shared" si="5"/>
        <v>#N/A</v>
      </c>
    </row>
    <row r="6" spans="1:22" ht="15.75" thickBot="1">
      <c r="A6" s="88" t="e">
        <f t="shared" si="0"/>
        <v>#N/A</v>
      </c>
      <c r="B6" s="77" t="e">
        <f t="shared" si="1"/>
        <v>#N/A</v>
      </c>
      <c r="C6" s="90">
        <f>'PRUEBA FISICA'!B12</f>
        <v>0</v>
      </c>
      <c r="D6" s="85" t="e">
        <f>'PRUEBA FISICA'!I12</f>
        <v>#N/A</v>
      </c>
      <c r="E6" s="48" t="e">
        <f t="shared" si="2"/>
        <v>#N/A</v>
      </c>
      <c r="F6" s="49">
        <f>+'PLANILLA DE CALIFICACIONES'!E15</f>
        <v>0</v>
      </c>
      <c r="G6" s="50">
        <f>+'PLANILLA DE CALIFICACIONES'!F15</f>
        <v>0</v>
      </c>
      <c r="H6" s="50">
        <f>+'PLANILLA DE CALIFICACIONES'!G15</f>
        <v>0</v>
      </c>
      <c r="I6" s="50">
        <f>+'PLANILLA DE CALIFICACIONES'!H15</f>
        <v>0</v>
      </c>
      <c r="J6" s="50">
        <f>+'PLANILLA DE CALIFICACIONES'!I15</f>
        <v>0</v>
      </c>
      <c r="K6" s="50">
        <f>+'PLANILLA DE CALIFICACIONES'!J15</f>
        <v>0</v>
      </c>
      <c r="L6" s="50">
        <f>+'PLANILLA DE CALIFICACIONES'!K15</f>
        <v>0</v>
      </c>
      <c r="M6" s="50">
        <f>+'PLANILLA DE CALIFICACIONES'!L15</f>
        <v>0</v>
      </c>
      <c r="N6" s="50">
        <f>+'PLANILLA DE CALIFICACIONES'!M15</f>
        <v>0</v>
      </c>
      <c r="O6" s="50">
        <f>+'PLANILLA DE CALIFICACIONES'!N15</f>
        <v>0</v>
      </c>
      <c r="P6" s="50">
        <f>+'PLANILLA DE CALIFICACIONES'!O15</f>
        <v>0</v>
      </c>
      <c r="Q6" s="50">
        <f>+'PLANILLA DE CALIFICACIONES'!P15</f>
        <v>0</v>
      </c>
      <c r="R6" s="50">
        <f>+'PLANILLA DE CALIFICACIONES'!Q15</f>
        <v>0</v>
      </c>
      <c r="S6" s="50">
        <f>+'PLANILLA DE CALIFICACIONES'!R15</f>
        <v>0</v>
      </c>
      <c r="T6" s="57" t="e">
        <f t="shared" si="3"/>
        <v>#N/A</v>
      </c>
      <c r="U6" s="6" t="e">
        <f t="shared" si="4"/>
        <v>#N/A</v>
      </c>
      <c r="V6" s="6" t="e">
        <f t="shared" si="5"/>
        <v>#N/A</v>
      </c>
    </row>
    <row r="7" spans="1:22" ht="15.75" thickBot="1">
      <c r="A7" s="88" t="e">
        <f t="shared" si="0"/>
        <v>#N/A</v>
      </c>
      <c r="B7" s="77" t="e">
        <f t="shared" si="1"/>
        <v>#N/A</v>
      </c>
      <c r="C7" s="90">
        <f>'PRUEBA FISICA'!B13</f>
        <v>0</v>
      </c>
      <c r="D7" s="85" t="e">
        <f>'PRUEBA FISICA'!I13</f>
        <v>#N/A</v>
      </c>
      <c r="E7" s="48" t="e">
        <f t="shared" si="2"/>
        <v>#N/A</v>
      </c>
      <c r="F7" s="49">
        <f>+'PLANILLA DE CALIFICACIONES'!E16</f>
        <v>0</v>
      </c>
      <c r="G7" s="50">
        <f>+'PLANILLA DE CALIFICACIONES'!F16</f>
        <v>0</v>
      </c>
      <c r="H7" s="50">
        <f>+'PLANILLA DE CALIFICACIONES'!G16</f>
        <v>0</v>
      </c>
      <c r="I7" s="50">
        <f>+'PLANILLA DE CALIFICACIONES'!H16</f>
        <v>0</v>
      </c>
      <c r="J7" s="50">
        <f>+'PLANILLA DE CALIFICACIONES'!I16</f>
        <v>0</v>
      </c>
      <c r="K7" s="50">
        <f>+'PLANILLA DE CALIFICACIONES'!J16</f>
        <v>0</v>
      </c>
      <c r="L7" s="50">
        <f>+'PLANILLA DE CALIFICACIONES'!K16</f>
        <v>0</v>
      </c>
      <c r="M7" s="50">
        <f>+'PLANILLA DE CALIFICACIONES'!L16</f>
        <v>0</v>
      </c>
      <c r="N7" s="50">
        <f>+'PLANILLA DE CALIFICACIONES'!M16</f>
        <v>0</v>
      </c>
      <c r="O7" s="50">
        <f>+'PLANILLA DE CALIFICACIONES'!N16</f>
        <v>0</v>
      </c>
      <c r="P7" s="50">
        <f>+'PLANILLA DE CALIFICACIONES'!O16</f>
        <v>0</v>
      </c>
      <c r="Q7" s="50">
        <f>+'PLANILLA DE CALIFICACIONES'!P16</f>
        <v>0</v>
      </c>
      <c r="R7" s="50">
        <f>+'PLANILLA DE CALIFICACIONES'!Q16</f>
        <v>0</v>
      </c>
      <c r="S7" s="50">
        <f>+'PLANILLA DE CALIFICACIONES'!R16</f>
        <v>0</v>
      </c>
      <c r="T7" s="57" t="e">
        <f t="shared" si="3"/>
        <v>#N/A</v>
      </c>
      <c r="U7" s="6" t="e">
        <f t="shared" si="4"/>
        <v>#N/A</v>
      </c>
      <c r="V7" s="6" t="e">
        <f t="shared" si="5"/>
        <v>#N/A</v>
      </c>
    </row>
    <row r="8" spans="1:22" ht="15.75" thickBot="1">
      <c r="A8" s="88" t="e">
        <f t="shared" si="0"/>
        <v>#N/A</v>
      </c>
      <c r="B8" s="77" t="e">
        <f t="shared" si="1"/>
        <v>#N/A</v>
      </c>
      <c r="C8" s="90">
        <f>'PRUEBA FISICA'!B14</f>
        <v>0</v>
      </c>
      <c r="D8" s="85" t="e">
        <f>'PRUEBA FISICA'!I14</f>
        <v>#N/A</v>
      </c>
      <c r="E8" s="48" t="e">
        <f t="shared" si="2"/>
        <v>#N/A</v>
      </c>
      <c r="F8" s="49">
        <f>+'PLANILLA DE CALIFICACIONES'!E17</f>
        <v>0</v>
      </c>
      <c r="G8" s="50">
        <f>+'PLANILLA DE CALIFICACIONES'!F17</f>
        <v>0</v>
      </c>
      <c r="H8" s="50">
        <f>+'PLANILLA DE CALIFICACIONES'!G17</f>
        <v>0</v>
      </c>
      <c r="I8" s="50">
        <f>+'PLANILLA DE CALIFICACIONES'!H17</f>
        <v>0</v>
      </c>
      <c r="J8" s="50">
        <f>+'PLANILLA DE CALIFICACIONES'!I17</f>
        <v>0</v>
      </c>
      <c r="K8" s="50">
        <f>+'PLANILLA DE CALIFICACIONES'!J17</f>
        <v>0</v>
      </c>
      <c r="L8" s="50">
        <f>+'PLANILLA DE CALIFICACIONES'!K17</f>
        <v>0</v>
      </c>
      <c r="M8" s="50">
        <f>+'PLANILLA DE CALIFICACIONES'!L17</f>
        <v>0</v>
      </c>
      <c r="N8" s="50">
        <f>+'PLANILLA DE CALIFICACIONES'!M17</f>
        <v>0</v>
      </c>
      <c r="O8" s="50">
        <f>+'PLANILLA DE CALIFICACIONES'!N17</f>
        <v>0</v>
      </c>
      <c r="P8" s="50">
        <f>+'PLANILLA DE CALIFICACIONES'!O17</f>
        <v>0</v>
      </c>
      <c r="Q8" s="50">
        <f>+'PLANILLA DE CALIFICACIONES'!P17</f>
        <v>0</v>
      </c>
      <c r="R8" s="50">
        <f>+'PLANILLA DE CALIFICACIONES'!Q17</f>
        <v>0</v>
      </c>
      <c r="S8" s="50">
        <f>+'PLANILLA DE CALIFICACIONES'!R17</f>
        <v>0</v>
      </c>
      <c r="T8" s="57" t="e">
        <f t="shared" si="3"/>
        <v>#N/A</v>
      </c>
      <c r="U8" s="6" t="e">
        <f t="shared" si="4"/>
        <v>#N/A</v>
      </c>
      <c r="V8" s="6" t="e">
        <f t="shared" si="5"/>
        <v>#N/A</v>
      </c>
    </row>
    <row r="9" spans="1:22" ht="15.75" thickBot="1">
      <c r="A9" s="88" t="e">
        <f t="shared" si="0"/>
        <v>#N/A</v>
      </c>
      <c r="B9" s="77" t="e">
        <f t="shared" si="1"/>
        <v>#N/A</v>
      </c>
      <c r="C9" s="90">
        <f>'PRUEBA FISICA'!B15</f>
        <v>0</v>
      </c>
      <c r="D9" s="85" t="e">
        <f>'PRUEBA FISICA'!I15</f>
        <v>#N/A</v>
      </c>
      <c r="E9" s="48" t="e">
        <f t="shared" si="2"/>
        <v>#N/A</v>
      </c>
      <c r="F9" s="49">
        <f>+'PLANILLA DE CALIFICACIONES'!E18</f>
        <v>0</v>
      </c>
      <c r="G9" s="50">
        <f>+'PLANILLA DE CALIFICACIONES'!F18</f>
        <v>0</v>
      </c>
      <c r="H9" s="50">
        <f>+'PLANILLA DE CALIFICACIONES'!G18</f>
        <v>0</v>
      </c>
      <c r="I9" s="50">
        <f>+'PLANILLA DE CALIFICACIONES'!H18</f>
        <v>0</v>
      </c>
      <c r="J9" s="50">
        <f>+'PLANILLA DE CALIFICACIONES'!I18</f>
        <v>0</v>
      </c>
      <c r="K9" s="50">
        <f>+'PLANILLA DE CALIFICACIONES'!J18</f>
        <v>0</v>
      </c>
      <c r="L9" s="50">
        <f>+'PLANILLA DE CALIFICACIONES'!K18</f>
        <v>0</v>
      </c>
      <c r="M9" s="50">
        <f>+'PLANILLA DE CALIFICACIONES'!L18</f>
        <v>0</v>
      </c>
      <c r="N9" s="50">
        <f>+'PLANILLA DE CALIFICACIONES'!M18</f>
        <v>0</v>
      </c>
      <c r="O9" s="50">
        <f>+'PLANILLA DE CALIFICACIONES'!N18</f>
        <v>0</v>
      </c>
      <c r="P9" s="50">
        <f>+'PLANILLA DE CALIFICACIONES'!O18</f>
        <v>0</v>
      </c>
      <c r="Q9" s="50">
        <f>+'PLANILLA DE CALIFICACIONES'!P18</f>
        <v>0</v>
      </c>
      <c r="R9" s="50">
        <f>+'PLANILLA DE CALIFICACIONES'!Q18</f>
        <v>0</v>
      </c>
      <c r="S9" s="50">
        <f>+'PLANILLA DE CALIFICACIONES'!R18</f>
        <v>0</v>
      </c>
      <c r="T9" s="57" t="e">
        <f t="shared" si="3"/>
        <v>#N/A</v>
      </c>
      <c r="U9" s="6" t="e">
        <f t="shared" si="4"/>
        <v>#N/A</v>
      </c>
      <c r="V9" s="6" t="e">
        <f t="shared" si="5"/>
        <v>#N/A</v>
      </c>
    </row>
    <row r="10" spans="1:22" ht="15.75" thickBot="1">
      <c r="A10" s="88" t="e">
        <f t="shared" si="0"/>
        <v>#N/A</v>
      </c>
      <c r="B10" s="77" t="e">
        <f t="shared" si="1"/>
        <v>#N/A</v>
      </c>
      <c r="C10" s="90">
        <f>'PRUEBA FISICA'!B16</f>
        <v>0</v>
      </c>
      <c r="D10" s="85" t="e">
        <f>'PRUEBA FISICA'!I16</f>
        <v>#N/A</v>
      </c>
      <c r="E10" s="48" t="e">
        <f t="shared" si="2"/>
        <v>#N/A</v>
      </c>
      <c r="F10" s="49">
        <f>+'PLANILLA DE CALIFICACIONES'!E19</f>
        <v>0</v>
      </c>
      <c r="G10" s="50">
        <f>+'PLANILLA DE CALIFICACIONES'!F19</f>
        <v>0</v>
      </c>
      <c r="H10" s="50">
        <f>+'PLANILLA DE CALIFICACIONES'!G19</f>
        <v>0</v>
      </c>
      <c r="I10" s="50">
        <f>+'PLANILLA DE CALIFICACIONES'!H19</f>
        <v>0</v>
      </c>
      <c r="J10" s="50">
        <f>+'PLANILLA DE CALIFICACIONES'!I19</f>
        <v>0</v>
      </c>
      <c r="K10" s="50">
        <f>+'PLANILLA DE CALIFICACIONES'!J19</f>
        <v>0</v>
      </c>
      <c r="L10" s="50">
        <f>+'PLANILLA DE CALIFICACIONES'!K19</f>
        <v>0</v>
      </c>
      <c r="M10" s="50">
        <f>+'PLANILLA DE CALIFICACIONES'!L19</f>
        <v>0</v>
      </c>
      <c r="N10" s="50">
        <f>+'PLANILLA DE CALIFICACIONES'!M19</f>
        <v>0</v>
      </c>
      <c r="O10" s="50">
        <f>+'PLANILLA DE CALIFICACIONES'!N19</f>
        <v>0</v>
      </c>
      <c r="P10" s="50">
        <f>+'PLANILLA DE CALIFICACIONES'!O19</f>
        <v>0</v>
      </c>
      <c r="Q10" s="50">
        <f>+'PLANILLA DE CALIFICACIONES'!P19</f>
        <v>0</v>
      </c>
      <c r="R10" s="50">
        <f>+'PLANILLA DE CALIFICACIONES'!Q19</f>
        <v>0</v>
      </c>
      <c r="S10" s="50">
        <f>+'PLANILLA DE CALIFICACIONES'!R19</f>
        <v>0</v>
      </c>
      <c r="T10" s="57" t="e">
        <f t="shared" si="3"/>
        <v>#N/A</v>
      </c>
      <c r="U10" s="6" t="e">
        <f t="shared" si="4"/>
        <v>#N/A</v>
      </c>
      <c r="V10" s="6" t="e">
        <f t="shared" si="5"/>
        <v>#N/A</v>
      </c>
    </row>
    <row r="11" spans="1:22" ht="15.75" thickBot="1">
      <c r="A11" s="88" t="e">
        <f t="shared" si="0"/>
        <v>#N/A</v>
      </c>
      <c r="B11" s="77" t="e">
        <f t="shared" si="1"/>
        <v>#N/A</v>
      </c>
      <c r="C11" s="90">
        <f>'PRUEBA FISICA'!B17</f>
        <v>0</v>
      </c>
      <c r="D11" s="85" t="e">
        <f>'PRUEBA FISICA'!I17</f>
        <v>#N/A</v>
      </c>
      <c r="E11" s="48" t="e">
        <f t="shared" si="2"/>
        <v>#N/A</v>
      </c>
      <c r="F11" s="49">
        <f>+'PLANILLA DE CALIFICACIONES'!E20</f>
        <v>0</v>
      </c>
      <c r="G11" s="50">
        <f>+'PLANILLA DE CALIFICACIONES'!F20</f>
        <v>0</v>
      </c>
      <c r="H11" s="50">
        <f>+'PLANILLA DE CALIFICACIONES'!G20</f>
        <v>0</v>
      </c>
      <c r="I11" s="50">
        <f>+'PLANILLA DE CALIFICACIONES'!H20</f>
        <v>0</v>
      </c>
      <c r="J11" s="50">
        <f>+'PLANILLA DE CALIFICACIONES'!I20</f>
        <v>0</v>
      </c>
      <c r="K11" s="50">
        <f>+'PLANILLA DE CALIFICACIONES'!J20</f>
        <v>0</v>
      </c>
      <c r="L11" s="50">
        <f>+'PLANILLA DE CALIFICACIONES'!K20</f>
        <v>0</v>
      </c>
      <c r="M11" s="50">
        <f>+'PLANILLA DE CALIFICACIONES'!L20</f>
        <v>0</v>
      </c>
      <c r="N11" s="50">
        <f>+'PLANILLA DE CALIFICACIONES'!M20</f>
        <v>0</v>
      </c>
      <c r="O11" s="50">
        <f>+'PLANILLA DE CALIFICACIONES'!N20</f>
        <v>0</v>
      </c>
      <c r="P11" s="50">
        <f>+'PLANILLA DE CALIFICACIONES'!O20</f>
        <v>0</v>
      </c>
      <c r="Q11" s="50">
        <f>+'PLANILLA DE CALIFICACIONES'!P20</f>
        <v>0</v>
      </c>
      <c r="R11" s="50">
        <f>+'PLANILLA DE CALIFICACIONES'!Q20</f>
        <v>0</v>
      </c>
      <c r="S11" s="50">
        <f>+'PLANILLA DE CALIFICACIONES'!R20</f>
        <v>0</v>
      </c>
      <c r="T11" s="57" t="e">
        <f t="shared" si="3"/>
        <v>#N/A</v>
      </c>
      <c r="U11" s="6" t="e">
        <f t="shared" si="4"/>
        <v>#N/A</v>
      </c>
      <c r="V11" s="6" t="e">
        <f t="shared" si="5"/>
        <v>#N/A</v>
      </c>
    </row>
    <row r="12" spans="1:22" ht="15.75" thickBot="1">
      <c r="A12" s="88" t="e">
        <f t="shared" si="0"/>
        <v>#N/A</v>
      </c>
      <c r="B12" s="77" t="e">
        <f t="shared" si="1"/>
        <v>#N/A</v>
      </c>
      <c r="C12" s="90">
        <f>'PRUEBA FISICA'!B18</f>
        <v>0</v>
      </c>
      <c r="D12" s="85" t="e">
        <f>'PRUEBA FISICA'!I18</f>
        <v>#N/A</v>
      </c>
      <c r="E12" s="48" t="e">
        <f t="shared" si="2"/>
        <v>#N/A</v>
      </c>
      <c r="F12" s="49">
        <f>+'PLANILLA DE CALIFICACIONES'!E21</f>
        <v>0</v>
      </c>
      <c r="G12" s="50">
        <f>+'PLANILLA DE CALIFICACIONES'!F21</f>
        <v>0</v>
      </c>
      <c r="H12" s="50">
        <f>+'PLANILLA DE CALIFICACIONES'!G21</f>
        <v>0</v>
      </c>
      <c r="I12" s="50">
        <f>+'PLANILLA DE CALIFICACIONES'!H21</f>
        <v>0</v>
      </c>
      <c r="J12" s="50">
        <f>+'PLANILLA DE CALIFICACIONES'!I21</f>
        <v>0</v>
      </c>
      <c r="K12" s="50">
        <f>+'PLANILLA DE CALIFICACIONES'!J21</f>
        <v>0</v>
      </c>
      <c r="L12" s="50">
        <f>+'PLANILLA DE CALIFICACIONES'!K21</f>
        <v>0</v>
      </c>
      <c r="M12" s="50">
        <f>+'PLANILLA DE CALIFICACIONES'!L21</f>
        <v>0</v>
      </c>
      <c r="N12" s="50">
        <f>+'PLANILLA DE CALIFICACIONES'!M21</f>
        <v>0</v>
      </c>
      <c r="O12" s="50">
        <f>+'PLANILLA DE CALIFICACIONES'!N21</f>
        <v>0</v>
      </c>
      <c r="P12" s="50">
        <f>+'PLANILLA DE CALIFICACIONES'!O21</f>
        <v>0</v>
      </c>
      <c r="Q12" s="50">
        <f>+'PLANILLA DE CALIFICACIONES'!P21</f>
        <v>0</v>
      </c>
      <c r="R12" s="50">
        <f>+'PLANILLA DE CALIFICACIONES'!Q21</f>
        <v>0</v>
      </c>
      <c r="S12" s="50">
        <f>+'PLANILLA DE CALIFICACIONES'!R21</f>
        <v>0</v>
      </c>
      <c r="T12" s="57" t="e">
        <f t="shared" si="3"/>
        <v>#N/A</v>
      </c>
      <c r="U12" s="6" t="e">
        <f t="shared" si="4"/>
        <v>#N/A</v>
      </c>
      <c r="V12" s="6" t="e">
        <f t="shared" si="5"/>
        <v>#N/A</v>
      </c>
    </row>
    <row r="13" spans="1:22" ht="15.75" thickBot="1">
      <c r="A13" s="88" t="e">
        <f t="shared" si="0"/>
        <v>#N/A</v>
      </c>
      <c r="B13" s="77" t="e">
        <f t="shared" si="1"/>
        <v>#N/A</v>
      </c>
      <c r="C13" s="90">
        <f>'PRUEBA FISICA'!B19</f>
        <v>0</v>
      </c>
      <c r="D13" s="85" t="e">
        <f>'PRUEBA FISICA'!I19</f>
        <v>#N/A</v>
      </c>
      <c r="E13" s="48" t="e">
        <f t="shared" si="2"/>
        <v>#N/A</v>
      </c>
      <c r="F13" s="49">
        <f>+'PLANILLA DE CALIFICACIONES'!E22</f>
        <v>0</v>
      </c>
      <c r="G13" s="50">
        <f>+'PLANILLA DE CALIFICACIONES'!F22</f>
        <v>0</v>
      </c>
      <c r="H13" s="50">
        <f>+'PLANILLA DE CALIFICACIONES'!G22</f>
        <v>0</v>
      </c>
      <c r="I13" s="50">
        <f>+'PLANILLA DE CALIFICACIONES'!H22</f>
        <v>0</v>
      </c>
      <c r="J13" s="50">
        <f>+'PLANILLA DE CALIFICACIONES'!I22</f>
        <v>0</v>
      </c>
      <c r="K13" s="50">
        <f>+'PLANILLA DE CALIFICACIONES'!J22</f>
        <v>0</v>
      </c>
      <c r="L13" s="50">
        <f>+'PLANILLA DE CALIFICACIONES'!K22</f>
        <v>0</v>
      </c>
      <c r="M13" s="50">
        <f>+'PLANILLA DE CALIFICACIONES'!L22</f>
        <v>0</v>
      </c>
      <c r="N13" s="50">
        <f>+'PLANILLA DE CALIFICACIONES'!M22</f>
        <v>0</v>
      </c>
      <c r="O13" s="50">
        <f>+'PLANILLA DE CALIFICACIONES'!N22</f>
        <v>0</v>
      </c>
      <c r="P13" s="50">
        <f>+'PLANILLA DE CALIFICACIONES'!O22</f>
        <v>0</v>
      </c>
      <c r="Q13" s="50">
        <f>+'PLANILLA DE CALIFICACIONES'!P22</f>
        <v>0</v>
      </c>
      <c r="R13" s="50">
        <f>+'PLANILLA DE CALIFICACIONES'!Q22</f>
        <v>0</v>
      </c>
      <c r="S13" s="50">
        <f>+'PLANILLA DE CALIFICACIONES'!R22</f>
        <v>0</v>
      </c>
      <c r="T13" s="57" t="e">
        <f t="shared" si="3"/>
        <v>#N/A</v>
      </c>
      <c r="U13" s="6" t="e">
        <f t="shared" si="4"/>
        <v>#N/A</v>
      </c>
      <c r="V13" s="6" t="e">
        <f t="shared" si="5"/>
        <v>#N/A</v>
      </c>
    </row>
    <row r="14" spans="1:22" ht="15.75" thickBot="1">
      <c r="A14" s="88" t="e">
        <f t="shared" si="0"/>
        <v>#N/A</v>
      </c>
      <c r="B14" s="77" t="e">
        <f t="shared" si="1"/>
        <v>#N/A</v>
      </c>
      <c r="C14" s="90">
        <f>'PRUEBA FISICA'!B20</f>
        <v>0</v>
      </c>
      <c r="D14" s="85" t="e">
        <f>'PRUEBA FISICA'!I20</f>
        <v>#N/A</v>
      </c>
      <c r="E14" s="48" t="e">
        <f t="shared" si="2"/>
        <v>#N/A</v>
      </c>
      <c r="F14" s="49">
        <f>+'PLANILLA DE CALIFICACIONES'!E23</f>
        <v>0</v>
      </c>
      <c r="G14" s="50">
        <f>+'PLANILLA DE CALIFICACIONES'!F23</f>
        <v>0</v>
      </c>
      <c r="H14" s="50">
        <f>+'PLANILLA DE CALIFICACIONES'!G23</f>
        <v>0</v>
      </c>
      <c r="I14" s="50">
        <f>+'PLANILLA DE CALIFICACIONES'!H23</f>
        <v>0</v>
      </c>
      <c r="J14" s="50">
        <f>+'PLANILLA DE CALIFICACIONES'!I23</f>
        <v>0</v>
      </c>
      <c r="K14" s="50">
        <f>+'PLANILLA DE CALIFICACIONES'!J23</f>
        <v>0</v>
      </c>
      <c r="L14" s="50">
        <f>+'PLANILLA DE CALIFICACIONES'!K23</f>
        <v>0</v>
      </c>
      <c r="M14" s="50">
        <f>+'PLANILLA DE CALIFICACIONES'!L23</f>
        <v>0</v>
      </c>
      <c r="N14" s="50">
        <f>+'PLANILLA DE CALIFICACIONES'!M23</f>
        <v>0</v>
      </c>
      <c r="O14" s="50">
        <f>+'PLANILLA DE CALIFICACIONES'!N23</f>
        <v>0</v>
      </c>
      <c r="P14" s="50">
        <f>+'PLANILLA DE CALIFICACIONES'!O23</f>
        <v>0</v>
      </c>
      <c r="Q14" s="50">
        <f>+'PLANILLA DE CALIFICACIONES'!P23</f>
        <v>0</v>
      </c>
      <c r="R14" s="50">
        <f>+'PLANILLA DE CALIFICACIONES'!Q23</f>
        <v>0</v>
      </c>
      <c r="S14" s="50">
        <f>+'PLANILLA DE CALIFICACIONES'!R23</f>
        <v>0</v>
      </c>
      <c r="T14" s="57" t="e">
        <f t="shared" si="3"/>
        <v>#N/A</v>
      </c>
      <c r="U14" s="6" t="e">
        <f t="shared" si="4"/>
        <v>#N/A</v>
      </c>
      <c r="V14" s="6" t="e">
        <f t="shared" si="5"/>
        <v>#N/A</v>
      </c>
    </row>
    <row r="15" spans="1:22" ht="15.75" thickBot="1">
      <c r="A15" s="88" t="e">
        <f t="shared" si="0"/>
        <v>#N/A</v>
      </c>
      <c r="B15" s="77" t="e">
        <f t="shared" si="1"/>
        <v>#N/A</v>
      </c>
      <c r="C15" s="90">
        <f>'PRUEBA FISICA'!B21</f>
        <v>0</v>
      </c>
      <c r="D15" s="85" t="e">
        <f>'PRUEBA FISICA'!I21</f>
        <v>#N/A</v>
      </c>
      <c r="E15" s="48" t="e">
        <f t="shared" si="2"/>
        <v>#N/A</v>
      </c>
      <c r="F15" s="49">
        <f>+'PLANILLA DE CALIFICACIONES'!E24</f>
        <v>0</v>
      </c>
      <c r="G15" s="50">
        <f>+'PLANILLA DE CALIFICACIONES'!F24</f>
        <v>0</v>
      </c>
      <c r="H15" s="50">
        <f>+'PLANILLA DE CALIFICACIONES'!G24</f>
        <v>0</v>
      </c>
      <c r="I15" s="50">
        <f>+'PLANILLA DE CALIFICACIONES'!H24</f>
        <v>0</v>
      </c>
      <c r="J15" s="50">
        <f>+'PLANILLA DE CALIFICACIONES'!I24</f>
        <v>0</v>
      </c>
      <c r="K15" s="50">
        <f>+'PLANILLA DE CALIFICACIONES'!J24</f>
        <v>0</v>
      </c>
      <c r="L15" s="50">
        <f>+'PLANILLA DE CALIFICACIONES'!K24</f>
        <v>0</v>
      </c>
      <c r="M15" s="50">
        <f>+'PLANILLA DE CALIFICACIONES'!L24</f>
        <v>0</v>
      </c>
      <c r="N15" s="50">
        <f>+'PLANILLA DE CALIFICACIONES'!M24</f>
        <v>0</v>
      </c>
      <c r="O15" s="50">
        <f>+'PLANILLA DE CALIFICACIONES'!N24</f>
        <v>0</v>
      </c>
      <c r="P15" s="50">
        <f>+'PLANILLA DE CALIFICACIONES'!O24</f>
        <v>0</v>
      </c>
      <c r="Q15" s="50">
        <f>+'PLANILLA DE CALIFICACIONES'!P24</f>
        <v>0</v>
      </c>
      <c r="R15" s="50">
        <f>+'PLANILLA DE CALIFICACIONES'!Q24</f>
        <v>0</v>
      </c>
      <c r="S15" s="50">
        <f>+'PLANILLA DE CALIFICACIONES'!R24</f>
        <v>0</v>
      </c>
      <c r="T15" s="57" t="e">
        <f t="shared" si="3"/>
        <v>#N/A</v>
      </c>
      <c r="U15" s="6" t="e">
        <f t="shared" si="4"/>
        <v>#N/A</v>
      </c>
      <c r="V15" s="6" t="e">
        <f t="shared" si="5"/>
        <v>#N/A</v>
      </c>
    </row>
    <row r="16" spans="1:22" ht="15.75" thickBot="1">
      <c r="A16" s="88" t="e">
        <f t="shared" si="0"/>
        <v>#N/A</v>
      </c>
      <c r="B16" s="77" t="e">
        <f t="shared" si="1"/>
        <v>#N/A</v>
      </c>
      <c r="C16" s="90">
        <f>'PRUEBA FISICA'!B22</f>
        <v>0</v>
      </c>
      <c r="D16" s="85" t="e">
        <f>'PRUEBA FISICA'!I22</f>
        <v>#N/A</v>
      </c>
      <c r="E16" s="48" t="e">
        <f t="shared" si="2"/>
        <v>#N/A</v>
      </c>
      <c r="F16" s="49">
        <f>+'PLANILLA DE CALIFICACIONES'!E25</f>
        <v>0</v>
      </c>
      <c r="G16" s="50">
        <f>+'PLANILLA DE CALIFICACIONES'!F25</f>
        <v>0</v>
      </c>
      <c r="H16" s="50">
        <f>+'PLANILLA DE CALIFICACIONES'!G25</f>
        <v>0</v>
      </c>
      <c r="I16" s="50">
        <f>+'PLANILLA DE CALIFICACIONES'!H25</f>
        <v>0</v>
      </c>
      <c r="J16" s="50">
        <f>+'PLANILLA DE CALIFICACIONES'!I25</f>
        <v>0</v>
      </c>
      <c r="K16" s="50">
        <f>+'PLANILLA DE CALIFICACIONES'!J25</f>
        <v>0</v>
      </c>
      <c r="L16" s="50">
        <f>+'PLANILLA DE CALIFICACIONES'!K25</f>
        <v>0</v>
      </c>
      <c r="M16" s="50">
        <f>+'PLANILLA DE CALIFICACIONES'!L25</f>
        <v>0</v>
      </c>
      <c r="N16" s="50">
        <f>+'PLANILLA DE CALIFICACIONES'!M25</f>
        <v>0</v>
      </c>
      <c r="O16" s="50">
        <f>+'PLANILLA DE CALIFICACIONES'!N25</f>
        <v>0</v>
      </c>
      <c r="P16" s="50">
        <f>+'PLANILLA DE CALIFICACIONES'!O25</f>
        <v>0</v>
      </c>
      <c r="Q16" s="50">
        <f>+'PLANILLA DE CALIFICACIONES'!P25</f>
        <v>0</v>
      </c>
      <c r="R16" s="50">
        <f>+'PLANILLA DE CALIFICACIONES'!Q25</f>
        <v>0</v>
      </c>
      <c r="S16" s="50">
        <f>+'PLANILLA DE CALIFICACIONES'!R25</f>
        <v>0</v>
      </c>
      <c r="T16" s="57" t="e">
        <f t="shared" si="3"/>
        <v>#N/A</v>
      </c>
      <c r="U16" s="6" t="e">
        <f t="shared" si="4"/>
        <v>#N/A</v>
      </c>
      <c r="V16" s="6" t="e">
        <f t="shared" si="5"/>
        <v>#N/A</v>
      </c>
    </row>
    <row r="17" spans="1:22" ht="15.75" thickBot="1">
      <c r="A17" s="88" t="e">
        <f t="shared" si="0"/>
        <v>#N/A</v>
      </c>
      <c r="B17" s="77" t="e">
        <f t="shared" si="1"/>
        <v>#N/A</v>
      </c>
      <c r="C17" s="90">
        <f>'PRUEBA FISICA'!B23</f>
        <v>0</v>
      </c>
      <c r="D17" s="85" t="e">
        <f>'PRUEBA FISICA'!I23</f>
        <v>#N/A</v>
      </c>
      <c r="E17" s="48" t="e">
        <f t="shared" si="2"/>
        <v>#N/A</v>
      </c>
      <c r="F17" s="49">
        <f>+'PLANILLA DE CALIFICACIONES'!E26</f>
        <v>0</v>
      </c>
      <c r="G17" s="50">
        <f>+'PLANILLA DE CALIFICACIONES'!F26</f>
        <v>0</v>
      </c>
      <c r="H17" s="50">
        <f>+'PLANILLA DE CALIFICACIONES'!G26</f>
        <v>0</v>
      </c>
      <c r="I17" s="50">
        <f>+'PLANILLA DE CALIFICACIONES'!H26</f>
        <v>0</v>
      </c>
      <c r="J17" s="50">
        <f>+'PLANILLA DE CALIFICACIONES'!I26</f>
        <v>0</v>
      </c>
      <c r="K17" s="50">
        <f>+'PLANILLA DE CALIFICACIONES'!J26</f>
        <v>0</v>
      </c>
      <c r="L17" s="50">
        <f>+'PLANILLA DE CALIFICACIONES'!K26</f>
        <v>0</v>
      </c>
      <c r="M17" s="50">
        <f>+'PLANILLA DE CALIFICACIONES'!L26</f>
        <v>0</v>
      </c>
      <c r="N17" s="50">
        <f>+'PLANILLA DE CALIFICACIONES'!M26</f>
        <v>0</v>
      </c>
      <c r="O17" s="50">
        <f>+'PLANILLA DE CALIFICACIONES'!N26</f>
        <v>0</v>
      </c>
      <c r="P17" s="50">
        <f>+'PLANILLA DE CALIFICACIONES'!O26</f>
        <v>0</v>
      </c>
      <c r="Q17" s="50">
        <f>+'PLANILLA DE CALIFICACIONES'!P26</f>
        <v>0</v>
      </c>
      <c r="R17" s="50">
        <f>+'PLANILLA DE CALIFICACIONES'!Q26</f>
        <v>0</v>
      </c>
      <c r="S17" s="50">
        <f>+'PLANILLA DE CALIFICACIONES'!R26</f>
        <v>0</v>
      </c>
      <c r="T17" s="57" t="e">
        <f t="shared" si="3"/>
        <v>#N/A</v>
      </c>
      <c r="U17" s="6" t="e">
        <f t="shared" si="4"/>
        <v>#N/A</v>
      </c>
      <c r="V17" s="6" t="e">
        <f t="shared" si="5"/>
        <v>#N/A</v>
      </c>
    </row>
    <row r="18" spans="1:22" ht="15.75" thickBot="1">
      <c r="A18" s="88" t="e">
        <f t="shared" si="0"/>
        <v>#N/A</v>
      </c>
      <c r="B18" s="77" t="e">
        <f t="shared" si="1"/>
        <v>#N/A</v>
      </c>
      <c r="C18" s="90">
        <f>'PRUEBA FISICA'!B24</f>
        <v>0</v>
      </c>
      <c r="D18" s="85" t="e">
        <f>'PRUEBA FISICA'!I24</f>
        <v>#N/A</v>
      </c>
      <c r="E18" s="48" t="e">
        <f t="shared" si="2"/>
        <v>#N/A</v>
      </c>
      <c r="F18" s="49">
        <f>+'PLANILLA DE CALIFICACIONES'!E27</f>
        <v>0</v>
      </c>
      <c r="G18" s="50">
        <f>+'PLANILLA DE CALIFICACIONES'!F27</f>
        <v>0</v>
      </c>
      <c r="H18" s="50">
        <f>+'PLANILLA DE CALIFICACIONES'!G27</f>
        <v>0</v>
      </c>
      <c r="I18" s="50">
        <f>+'PLANILLA DE CALIFICACIONES'!H27</f>
        <v>0</v>
      </c>
      <c r="J18" s="50">
        <f>+'PLANILLA DE CALIFICACIONES'!I27</f>
        <v>0</v>
      </c>
      <c r="K18" s="50">
        <f>+'PLANILLA DE CALIFICACIONES'!J27</f>
        <v>0</v>
      </c>
      <c r="L18" s="50">
        <f>+'PLANILLA DE CALIFICACIONES'!K27</f>
        <v>0</v>
      </c>
      <c r="M18" s="50">
        <f>+'PLANILLA DE CALIFICACIONES'!L27</f>
        <v>0</v>
      </c>
      <c r="N18" s="50">
        <f>+'PLANILLA DE CALIFICACIONES'!M27</f>
        <v>0</v>
      </c>
      <c r="O18" s="50">
        <f>+'PLANILLA DE CALIFICACIONES'!N27</f>
        <v>0</v>
      </c>
      <c r="P18" s="50">
        <f>+'PLANILLA DE CALIFICACIONES'!O27</f>
        <v>0</v>
      </c>
      <c r="Q18" s="50">
        <f>+'PLANILLA DE CALIFICACIONES'!P27</f>
        <v>0</v>
      </c>
      <c r="R18" s="50">
        <f>+'PLANILLA DE CALIFICACIONES'!Q27</f>
        <v>0</v>
      </c>
      <c r="S18" s="50">
        <f>+'PLANILLA DE CALIFICACIONES'!R27</f>
        <v>0</v>
      </c>
      <c r="T18" s="57" t="e">
        <f t="shared" si="3"/>
        <v>#N/A</v>
      </c>
      <c r="U18" s="6" t="e">
        <f t="shared" si="4"/>
        <v>#N/A</v>
      </c>
      <c r="V18" s="6" t="e">
        <f t="shared" si="5"/>
        <v>#N/A</v>
      </c>
    </row>
    <row r="19" spans="1:22" ht="15.75" thickBot="1">
      <c r="A19" s="88" t="e">
        <f t="shared" si="0"/>
        <v>#N/A</v>
      </c>
      <c r="B19" s="77" t="e">
        <f t="shared" si="1"/>
        <v>#N/A</v>
      </c>
      <c r="C19" s="90">
        <f>'PRUEBA FISICA'!B25</f>
        <v>0</v>
      </c>
      <c r="D19" s="85" t="e">
        <f>'PRUEBA FISICA'!I25</f>
        <v>#N/A</v>
      </c>
      <c r="E19" s="48" t="e">
        <f t="shared" si="2"/>
        <v>#N/A</v>
      </c>
      <c r="F19" s="49">
        <f>+'PLANILLA DE CALIFICACIONES'!E28</f>
        <v>0</v>
      </c>
      <c r="G19" s="50">
        <f>+'PLANILLA DE CALIFICACIONES'!F28</f>
        <v>0</v>
      </c>
      <c r="H19" s="50">
        <f>+'PLANILLA DE CALIFICACIONES'!G28</f>
        <v>0</v>
      </c>
      <c r="I19" s="50">
        <f>+'PLANILLA DE CALIFICACIONES'!H28</f>
        <v>0</v>
      </c>
      <c r="J19" s="50">
        <f>+'PLANILLA DE CALIFICACIONES'!I28</f>
        <v>0</v>
      </c>
      <c r="K19" s="50">
        <f>+'PLANILLA DE CALIFICACIONES'!J28</f>
        <v>0</v>
      </c>
      <c r="L19" s="50">
        <f>+'PLANILLA DE CALIFICACIONES'!K28</f>
        <v>0</v>
      </c>
      <c r="M19" s="50">
        <f>+'PLANILLA DE CALIFICACIONES'!L28</f>
        <v>0</v>
      </c>
      <c r="N19" s="50">
        <f>+'PLANILLA DE CALIFICACIONES'!M28</f>
        <v>0</v>
      </c>
      <c r="O19" s="50">
        <f>+'PLANILLA DE CALIFICACIONES'!N28</f>
        <v>0</v>
      </c>
      <c r="P19" s="50">
        <f>+'PLANILLA DE CALIFICACIONES'!O28</f>
        <v>0</v>
      </c>
      <c r="Q19" s="50">
        <f>+'PLANILLA DE CALIFICACIONES'!P28</f>
        <v>0</v>
      </c>
      <c r="R19" s="50">
        <f>+'PLANILLA DE CALIFICACIONES'!Q28</f>
        <v>0</v>
      </c>
      <c r="S19" s="50">
        <f>+'PLANILLA DE CALIFICACIONES'!R28</f>
        <v>0</v>
      </c>
      <c r="T19" s="57" t="e">
        <f t="shared" si="3"/>
        <v>#N/A</v>
      </c>
      <c r="U19" s="6" t="e">
        <f t="shared" si="4"/>
        <v>#N/A</v>
      </c>
      <c r="V19" s="6" t="e">
        <f t="shared" si="5"/>
        <v>#N/A</v>
      </c>
    </row>
    <row r="20" spans="1:22" ht="15.75" thickBot="1">
      <c r="A20" s="88" t="e">
        <f t="shared" si="0"/>
        <v>#N/A</v>
      </c>
      <c r="B20" s="77" t="e">
        <f t="shared" si="1"/>
        <v>#N/A</v>
      </c>
      <c r="C20" s="90">
        <f>'PRUEBA FISICA'!B26</f>
        <v>0</v>
      </c>
      <c r="D20" s="85" t="e">
        <f>'PRUEBA FISICA'!I26</f>
        <v>#N/A</v>
      </c>
      <c r="E20" s="48" t="e">
        <f t="shared" si="2"/>
        <v>#N/A</v>
      </c>
      <c r="F20" s="49">
        <f>+'PLANILLA DE CALIFICACIONES'!E29</f>
        <v>0</v>
      </c>
      <c r="G20" s="50">
        <f>+'PLANILLA DE CALIFICACIONES'!F29</f>
        <v>0</v>
      </c>
      <c r="H20" s="50">
        <f>+'PLANILLA DE CALIFICACIONES'!G29</f>
        <v>0</v>
      </c>
      <c r="I20" s="50">
        <f>+'PLANILLA DE CALIFICACIONES'!H29</f>
        <v>0</v>
      </c>
      <c r="J20" s="50">
        <f>+'PLANILLA DE CALIFICACIONES'!I29</f>
        <v>0</v>
      </c>
      <c r="K20" s="50">
        <f>+'PLANILLA DE CALIFICACIONES'!J29</f>
        <v>0</v>
      </c>
      <c r="L20" s="50">
        <f>+'PLANILLA DE CALIFICACIONES'!K29</f>
        <v>0</v>
      </c>
      <c r="M20" s="50">
        <f>+'PLANILLA DE CALIFICACIONES'!L29</f>
        <v>0</v>
      </c>
      <c r="N20" s="50">
        <f>+'PLANILLA DE CALIFICACIONES'!M29</f>
        <v>0</v>
      </c>
      <c r="O20" s="50">
        <f>+'PLANILLA DE CALIFICACIONES'!N29</f>
        <v>0</v>
      </c>
      <c r="P20" s="50">
        <f>+'PLANILLA DE CALIFICACIONES'!O29</f>
        <v>0</v>
      </c>
      <c r="Q20" s="50">
        <f>+'PLANILLA DE CALIFICACIONES'!P29</f>
        <v>0</v>
      </c>
      <c r="R20" s="50">
        <f>+'PLANILLA DE CALIFICACIONES'!Q29</f>
        <v>0</v>
      </c>
      <c r="S20" s="50">
        <f>+'PLANILLA DE CALIFICACIONES'!R29</f>
        <v>0</v>
      </c>
      <c r="T20" s="57" t="e">
        <f t="shared" si="3"/>
        <v>#N/A</v>
      </c>
      <c r="U20" s="6" t="e">
        <f t="shared" si="4"/>
        <v>#N/A</v>
      </c>
      <c r="V20" s="6" t="e">
        <f t="shared" si="5"/>
        <v>#N/A</v>
      </c>
    </row>
    <row r="21" spans="1:22" ht="15.75" thickBot="1">
      <c r="A21" s="88" t="e">
        <f t="shared" si="0"/>
        <v>#N/A</v>
      </c>
      <c r="B21" s="77" t="e">
        <f t="shared" si="1"/>
        <v>#N/A</v>
      </c>
      <c r="C21" s="90">
        <f>'PRUEBA FISICA'!B27</f>
        <v>0</v>
      </c>
      <c r="D21" s="85" t="e">
        <f>'PRUEBA FISICA'!I27</f>
        <v>#N/A</v>
      </c>
      <c r="E21" s="48" t="e">
        <f t="shared" si="2"/>
        <v>#N/A</v>
      </c>
      <c r="F21" s="49">
        <f>+'PLANILLA DE CALIFICACIONES'!E30</f>
        <v>0</v>
      </c>
      <c r="G21" s="50">
        <f>+'PLANILLA DE CALIFICACIONES'!F30</f>
        <v>0</v>
      </c>
      <c r="H21" s="50">
        <f>+'PLANILLA DE CALIFICACIONES'!G30</f>
        <v>0</v>
      </c>
      <c r="I21" s="50">
        <f>+'PLANILLA DE CALIFICACIONES'!H30</f>
        <v>0</v>
      </c>
      <c r="J21" s="50">
        <f>+'PLANILLA DE CALIFICACIONES'!I30</f>
        <v>0</v>
      </c>
      <c r="K21" s="50">
        <f>+'PLANILLA DE CALIFICACIONES'!J30</f>
        <v>0</v>
      </c>
      <c r="L21" s="50">
        <f>+'PLANILLA DE CALIFICACIONES'!K30</f>
        <v>0</v>
      </c>
      <c r="M21" s="50">
        <f>+'PLANILLA DE CALIFICACIONES'!L30</f>
        <v>0</v>
      </c>
      <c r="N21" s="50">
        <f>+'PLANILLA DE CALIFICACIONES'!M30</f>
        <v>0</v>
      </c>
      <c r="O21" s="50">
        <f>+'PLANILLA DE CALIFICACIONES'!N30</f>
        <v>0</v>
      </c>
      <c r="P21" s="50">
        <f>+'PLANILLA DE CALIFICACIONES'!O30</f>
        <v>0</v>
      </c>
      <c r="Q21" s="50">
        <f>+'PLANILLA DE CALIFICACIONES'!P30</f>
        <v>0</v>
      </c>
      <c r="R21" s="50">
        <f>+'PLANILLA DE CALIFICACIONES'!Q30</f>
        <v>0</v>
      </c>
      <c r="S21" s="50">
        <f>+'PLANILLA DE CALIFICACIONES'!R30</f>
        <v>0</v>
      </c>
      <c r="T21" s="57" t="e">
        <f t="shared" si="3"/>
        <v>#N/A</v>
      </c>
      <c r="U21" s="6" t="e">
        <f t="shared" si="4"/>
        <v>#N/A</v>
      </c>
      <c r="V21" s="6" t="e">
        <f t="shared" si="5"/>
        <v>#N/A</v>
      </c>
    </row>
    <row r="22" spans="1:22" ht="15.75" thickBot="1">
      <c r="A22" s="88" t="e">
        <f t="shared" si="0"/>
        <v>#N/A</v>
      </c>
      <c r="B22" s="77" t="e">
        <f t="shared" si="1"/>
        <v>#N/A</v>
      </c>
      <c r="C22" s="90">
        <f>'PRUEBA FISICA'!B28</f>
        <v>0</v>
      </c>
      <c r="D22" s="85" t="e">
        <f>'PRUEBA FISICA'!I28</f>
        <v>#N/A</v>
      </c>
      <c r="E22" s="48" t="e">
        <f t="shared" si="2"/>
        <v>#N/A</v>
      </c>
      <c r="F22" s="49">
        <f>+'PLANILLA DE CALIFICACIONES'!E31</f>
        <v>0</v>
      </c>
      <c r="G22" s="50">
        <f>+'PLANILLA DE CALIFICACIONES'!F31</f>
        <v>0</v>
      </c>
      <c r="H22" s="50">
        <f>+'PLANILLA DE CALIFICACIONES'!G31</f>
        <v>0</v>
      </c>
      <c r="I22" s="50">
        <f>+'PLANILLA DE CALIFICACIONES'!H31</f>
        <v>0</v>
      </c>
      <c r="J22" s="50">
        <f>+'PLANILLA DE CALIFICACIONES'!I31</f>
        <v>0</v>
      </c>
      <c r="K22" s="50">
        <f>+'PLANILLA DE CALIFICACIONES'!J31</f>
        <v>0</v>
      </c>
      <c r="L22" s="50">
        <f>+'PLANILLA DE CALIFICACIONES'!K31</f>
        <v>0</v>
      </c>
      <c r="M22" s="50">
        <f>+'PLANILLA DE CALIFICACIONES'!L31</f>
        <v>0</v>
      </c>
      <c r="N22" s="50">
        <f>+'PLANILLA DE CALIFICACIONES'!M31</f>
        <v>0</v>
      </c>
      <c r="O22" s="50">
        <f>+'PLANILLA DE CALIFICACIONES'!N31</f>
        <v>0</v>
      </c>
      <c r="P22" s="50">
        <f>+'PLANILLA DE CALIFICACIONES'!O31</f>
        <v>0</v>
      </c>
      <c r="Q22" s="50">
        <f>+'PLANILLA DE CALIFICACIONES'!P31</f>
        <v>0</v>
      </c>
      <c r="R22" s="50">
        <f>+'PLANILLA DE CALIFICACIONES'!Q31</f>
        <v>0</v>
      </c>
      <c r="S22" s="50">
        <f>+'PLANILLA DE CALIFICACIONES'!R31</f>
        <v>0</v>
      </c>
      <c r="T22" s="57" t="e">
        <f t="shared" si="3"/>
        <v>#N/A</v>
      </c>
      <c r="U22" s="6" t="e">
        <f t="shared" si="4"/>
        <v>#N/A</v>
      </c>
      <c r="V22" s="6" t="e">
        <f t="shared" si="5"/>
        <v>#N/A</v>
      </c>
    </row>
    <row r="23" spans="1:22" ht="15.75" thickBot="1">
      <c r="A23" s="88" t="e">
        <f t="shared" si="0"/>
        <v>#N/A</v>
      </c>
      <c r="B23" s="77" t="e">
        <f t="shared" si="1"/>
        <v>#N/A</v>
      </c>
      <c r="C23" s="90">
        <f>'PRUEBA FISICA'!B29</f>
        <v>0</v>
      </c>
      <c r="D23" s="85" t="e">
        <f>'PRUEBA FISICA'!I29</f>
        <v>#N/A</v>
      </c>
      <c r="E23" s="48" t="e">
        <f t="shared" si="2"/>
        <v>#N/A</v>
      </c>
      <c r="F23" s="49">
        <f>+'PLANILLA DE CALIFICACIONES'!E32</f>
        <v>0</v>
      </c>
      <c r="G23" s="50">
        <f>+'PLANILLA DE CALIFICACIONES'!F32</f>
        <v>0</v>
      </c>
      <c r="H23" s="50">
        <f>+'PLANILLA DE CALIFICACIONES'!G32</f>
        <v>0</v>
      </c>
      <c r="I23" s="50">
        <f>+'PLANILLA DE CALIFICACIONES'!H32</f>
        <v>0</v>
      </c>
      <c r="J23" s="50">
        <f>+'PLANILLA DE CALIFICACIONES'!I32</f>
        <v>0</v>
      </c>
      <c r="K23" s="50">
        <f>+'PLANILLA DE CALIFICACIONES'!J32</f>
        <v>0</v>
      </c>
      <c r="L23" s="50">
        <f>+'PLANILLA DE CALIFICACIONES'!K32</f>
        <v>0</v>
      </c>
      <c r="M23" s="50">
        <f>+'PLANILLA DE CALIFICACIONES'!L32</f>
        <v>0</v>
      </c>
      <c r="N23" s="50">
        <f>+'PLANILLA DE CALIFICACIONES'!M32</f>
        <v>0</v>
      </c>
      <c r="O23" s="50">
        <f>+'PLANILLA DE CALIFICACIONES'!N32</f>
        <v>0</v>
      </c>
      <c r="P23" s="50">
        <f>+'PLANILLA DE CALIFICACIONES'!O32</f>
        <v>0</v>
      </c>
      <c r="Q23" s="50">
        <f>+'PLANILLA DE CALIFICACIONES'!P32</f>
        <v>0</v>
      </c>
      <c r="R23" s="50">
        <f>+'PLANILLA DE CALIFICACIONES'!Q32</f>
        <v>0</v>
      </c>
      <c r="S23" s="50">
        <f>+'PLANILLA DE CALIFICACIONES'!R32</f>
        <v>0</v>
      </c>
      <c r="T23" s="57" t="e">
        <f t="shared" si="3"/>
        <v>#N/A</v>
      </c>
      <c r="U23" s="6" t="e">
        <f t="shared" si="4"/>
        <v>#N/A</v>
      </c>
      <c r="V23" s="6" t="e">
        <f t="shared" si="5"/>
        <v>#N/A</v>
      </c>
    </row>
    <row r="24" spans="1:22" ht="15.75" thickBot="1">
      <c r="A24" s="88" t="e">
        <f t="shared" si="0"/>
        <v>#N/A</v>
      </c>
      <c r="B24" s="77" t="e">
        <f t="shared" si="1"/>
        <v>#N/A</v>
      </c>
      <c r="C24" s="90">
        <f>'PRUEBA FISICA'!B30</f>
        <v>0</v>
      </c>
      <c r="D24" s="85" t="e">
        <f>'PRUEBA FISICA'!I30</f>
        <v>#N/A</v>
      </c>
      <c r="E24" s="48" t="e">
        <f t="shared" si="2"/>
        <v>#N/A</v>
      </c>
      <c r="F24" s="49">
        <f>+'PLANILLA DE CALIFICACIONES'!E33</f>
        <v>0</v>
      </c>
      <c r="G24" s="50">
        <f>+'PLANILLA DE CALIFICACIONES'!F33</f>
        <v>0</v>
      </c>
      <c r="H24" s="50">
        <f>+'PLANILLA DE CALIFICACIONES'!G33</f>
        <v>0</v>
      </c>
      <c r="I24" s="50">
        <f>+'PLANILLA DE CALIFICACIONES'!H33</f>
        <v>0</v>
      </c>
      <c r="J24" s="50">
        <f>+'PLANILLA DE CALIFICACIONES'!I33</f>
        <v>0</v>
      </c>
      <c r="K24" s="50">
        <f>+'PLANILLA DE CALIFICACIONES'!J33</f>
        <v>0</v>
      </c>
      <c r="L24" s="50">
        <f>+'PLANILLA DE CALIFICACIONES'!K33</f>
        <v>0</v>
      </c>
      <c r="M24" s="50">
        <f>+'PLANILLA DE CALIFICACIONES'!L33</f>
        <v>0</v>
      </c>
      <c r="N24" s="50">
        <f>+'PLANILLA DE CALIFICACIONES'!M33</f>
        <v>0</v>
      </c>
      <c r="O24" s="50">
        <f>+'PLANILLA DE CALIFICACIONES'!N33</f>
        <v>0</v>
      </c>
      <c r="P24" s="50">
        <f>+'PLANILLA DE CALIFICACIONES'!O33</f>
        <v>0</v>
      </c>
      <c r="Q24" s="50">
        <f>+'PLANILLA DE CALIFICACIONES'!P33</f>
        <v>0</v>
      </c>
      <c r="R24" s="50">
        <f>+'PLANILLA DE CALIFICACIONES'!Q33</f>
        <v>0</v>
      </c>
      <c r="S24" s="50">
        <f>+'PLANILLA DE CALIFICACIONES'!R33</f>
        <v>0</v>
      </c>
      <c r="T24" s="57" t="e">
        <f t="shared" si="3"/>
        <v>#N/A</v>
      </c>
      <c r="U24" s="6" t="e">
        <f t="shared" si="4"/>
        <v>#N/A</v>
      </c>
      <c r="V24" s="6" t="e">
        <f t="shared" si="5"/>
        <v>#N/A</v>
      </c>
    </row>
    <row r="25" spans="1:22" ht="15.75" thickBot="1">
      <c r="A25" s="88" t="e">
        <f t="shared" si="0"/>
        <v>#N/A</v>
      </c>
      <c r="B25" s="77" t="e">
        <f t="shared" si="1"/>
        <v>#N/A</v>
      </c>
      <c r="C25" s="90">
        <f>'PRUEBA FISICA'!B31</f>
        <v>0</v>
      </c>
      <c r="D25" s="85" t="e">
        <f>'PRUEBA FISICA'!I31</f>
        <v>#N/A</v>
      </c>
      <c r="E25" s="48" t="e">
        <f t="shared" si="2"/>
        <v>#N/A</v>
      </c>
      <c r="F25" s="49">
        <f>+'PLANILLA DE CALIFICACIONES'!E34</f>
        <v>0</v>
      </c>
      <c r="G25" s="50">
        <f>+'PLANILLA DE CALIFICACIONES'!F34</f>
        <v>0</v>
      </c>
      <c r="H25" s="50">
        <f>+'PLANILLA DE CALIFICACIONES'!G34</f>
        <v>0</v>
      </c>
      <c r="I25" s="50">
        <f>+'PLANILLA DE CALIFICACIONES'!H34</f>
        <v>0</v>
      </c>
      <c r="J25" s="50">
        <f>+'PLANILLA DE CALIFICACIONES'!I34</f>
        <v>0</v>
      </c>
      <c r="K25" s="50">
        <f>+'PLANILLA DE CALIFICACIONES'!J34</f>
        <v>0</v>
      </c>
      <c r="L25" s="50">
        <f>+'PLANILLA DE CALIFICACIONES'!K34</f>
        <v>0</v>
      </c>
      <c r="M25" s="50">
        <f>+'PLANILLA DE CALIFICACIONES'!L34</f>
        <v>0</v>
      </c>
      <c r="N25" s="50">
        <f>+'PLANILLA DE CALIFICACIONES'!M34</f>
        <v>0</v>
      </c>
      <c r="O25" s="50">
        <f>+'PLANILLA DE CALIFICACIONES'!N34</f>
        <v>0</v>
      </c>
      <c r="P25" s="50">
        <f>+'PLANILLA DE CALIFICACIONES'!O34</f>
        <v>0</v>
      </c>
      <c r="Q25" s="50">
        <f>+'PLANILLA DE CALIFICACIONES'!P34</f>
        <v>0</v>
      </c>
      <c r="R25" s="50">
        <f>+'PLANILLA DE CALIFICACIONES'!Q34</f>
        <v>0</v>
      </c>
      <c r="S25" s="50">
        <f>+'PLANILLA DE CALIFICACIONES'!R34</f>
        <v>0</v>
      </c>
      <c r="T25" s="57" t="e">
        <f t="shared" si="3"/>
        <v>#N/A</v>
      </c>
      <c r="U25" s="6" t="e">
        <f t="shared" si="4"/>
        <v>#N/A</v>
      </c>
      <c r="V25" s="6" t="e">
        <f t="shared" si="5"/>
        <v>#N/A</v>
      </c>
    </row>
    <row r="26" spans="1:22" ht="15.75" thickBot="1">
      <c r="A26" s="88" t="e">
        <f t="shared" si="0"/>
        <v>#N/A</v>
      </c>
      <c r="B26" s="77" t="e">
        <f t="shared" si="1"/>
        <v>#N/A</v>
      </c>
      <c r="C26" s="90">
        <f>'PRUEBA FISICA'!B32</f>
        <v>0</v>
      </c>
      <c r="D26" s="85" t="e">
        <f>'PRUEBA FISICA'!I32</f>
        <v>#N/A</v>
      </c>
      <c r="E26" s="48" t="e">
        <f t="shared" si="2"/>
        <v>#N/A</v>
      </c>
      <c r="F26" s="49">
        <f>+'PLANILLA DE CALIFICACIONES'!E35</f>
        <v>0</v>
      </c>
      <c r="G26" s="50">
        <f>+'PLANILLA DE CALIFICACIONES'!F35</f>
        <v>0</v>
      </c>
      <c r="H26" s="50">
        <f>+'PLANILLA DE CALIFICACIONES'!G35</f>
        <v>0</v>
      </c>
      <c r="I26" s="50">
        <f>+'PLANILLA DE CALIFICACIONES'!H35</f>
        <v>0</v>
      </c>
      <c r="J26" s="50">
        <f>+'PLANILLA DE CALIFICACIONES'!I35</f>
        <v>0</v>
      </c>
      <c r="K26" s="50">
        <f>+'PLANILLA DE CALIFICACIONES'!J35</f>
        <v>0</v>
      </c>
      <c r="L26" s="50">
        <f>+'PLANILLA DE CALIFICACIONES'!K35</f>
        <v>0</v>
      </c>
      <c r="M26" s="50">
        <f>+'PLANILLA DE CALIFICACIONES'!L35</f>
        <v>0</v>
      </c>
      <c r="N26" s="50">
        <f>+'PLANILLA DE CALIFICACIONES'!M35</f>
        <v>0</v>
      </c>
      <c r="O26" s="50">
        <f>+'PLANILLA DE CALIFICACIONES'!N35</f>
        <v>0</v>
      </c>
      <c r="P26" s="50">
        <f>+'PLANILLA DE CALIFICACIONES'!O35</f>
        <v>0</v>
      </c>
      <c r="Q26" s="50">
        <f>+'PLANILLA DE CALIFICACIONES'!P35</f>
        <v>0</v>
      </c>
      <c r="R26" s="50">
        <f>+'PLANILLA DE CALIFICACIONES'!Q35</f>
        <v>0</v>
      </c>
      <c r="S26" s="50">
        <f>+'PLANILLA DE CALIFICACIONES'!R35</f>
        <v>0</v>
      </c>
      <c r="T26" s="57" t="e">
        <f t="shared" si="3"/>
        <v>#N/A</v>
      </c>
      <c r="U26" s="6" t="e">
        <f t="shared" si="4"/>
        <v>#N/A</v>
      </c>
      <c r="V26" s="6" t="e">
        <f t="shared" si="5"/>
        <v>#N/A</v>
      </c>
    </row>
    <row r="27" spans="1:22" ht="15.75" thickBot="1">
      <c r="A27" s="88" t="e">
        <f t="shared" si="0"/>
        <v>#N/A</v>
      </c>
      <c r="B27" s="77" t="e">
        <f t="shared" si="1"/>
        <v>#N/A</v>
      </c>
      <c r="C27" s="90">
        <f>'PRUEBA FISICA'!B33</f>
        <v>0</v>
      </c>
      <c r="D27" s="85" t="e">
        <f>'PRUEBA FISICA'!I33</f>
        <v>#N/A</v>
      </c>
      <c r="E27" s="48" t="e">
        <f t="shared" si="2"/>
        <v>#N/A</v>
      </c>
      <c r="F27" s="49">
        <f>+'PLANILLA DE CALIFICACIONES'!E36</f>
        <v>0</v>
      </c>
      <c r="G27" s="50">
        <f>+'PLANILLA DE CALIFICACIONES'!F36</f>
        <v>0</v>
      </c>
      <c r="H27" s="50">
        <f>+'PLANILLA DE CALIFICACIONES'!G36</f>
        <v>0</v>
      </c>
      <c r="I27" s="50">
        <f>+'PLANILLA DE CALIFICACIONES'!H36</f>
        <v>0</v>
      </c>
      <c r="J27" s="50">
        <f>+'PLANILLA DE CALIFICACIONES'!I36</f>
        <v>0</v>
      </c>
      <c r="K27" s="50">
        <f>+'PLANILLA DE CALIFICACIONES'!J36</f>
        <v>0</v>
      </c>
      <c r="L27" s="50">
        <f>+'PLANILLA DE CALIFICACIONES'!K36</f>
        <v>0</v>
      </c>
      <c r="M27" s="50">
        <f>+'PLANILLA DE CALIFICACIONES'!L36</f>
        <v>0</v>
      </c>
      <c r="N27" s="50">
        <f>+'PLANILLA DE CALIFICACIONES'!M36</f>
        <v>0</v>
      </c>
      <c r="O27" s="50">
        <f>+'PLANILLA DE CALIFICACIONES'!N36</f>
        <v>0</v>
      </c>
      <c r="P27" s="50">
        <f>+'PLANILLA DE CALIFICACIONES'!O36</f>
        <v>0</v>
      </c>
      <c r="Q27" s="50">
        <f>+'PLANILLA DE CALIFICACIONES'!P36</f>
        <v>0</v>
      </c>
      <c r="R27" s="50">
        <f>+'PLANILLA DE CALIFICACIONES'!Q36</f>
        <v>0</v>
      </c>
      <c r="S27" s="50">
        <f>+'PLANILLA DE CALIFICACIONES'!R36</f>
        <v>0</v>
      </c>
      <c r="T27" s="57" t="e">
        <f t="shared" si="3"/>
        <v>#N/A</v>
      </c>
      <c r="U27" s="6" t="e">
        <f t="shared" si="4"/>
        <v>#N/A</v>
      </c>
      <c r="V27" s="6" t="e">
        <f t="shared" si="5"/>
        <v>#N/A</v>
      </c>
    </row>
    <row r="28" spans="1:22" ht="15.75" thickBot="1">
      <c r="A28" s="88" t="e">
        <f t="shared" si="0"/>
        <v>#N/A</v>
      </c>
      <c r="B28" s="77" t="e">
        <f t="shared" si="1"/>
        <v>#N/A</v>
      </c>
      <c r="C28" s="90">
        <f>'PRUEBA FISICA'!B34</f>
        <v>0</v>
      </c>
      <c r="D28" s="85" t="e">
        <f>'PRUEBA FISICA'!I34</f>
        <v>#N/A</v>
      </c>
      <c r="E28" s="48" t="e">
        <f t="shared" si="2"/>
        <v>#N/A</v>
      </c>
      <c r="F28" s="49">
        <f>+'PLANILLA DE CALIFICACIONES'!E37</f>
        <v>0</v>
      </c>
      <c r="G28" s="50">
        <f>+'PLANILLA DE CALIFICACIONES'!F37</f>
        <v>0</v>
      </c>
      <c r="H28" s="50">
        <f>+'PLANILLA DE CALIFICACIONES'!G37</f>
        <v>0</v>
      </c>
      <c r="I28" s="50">
        <f>+'PLANILLA DE CALIFICACIONES'!H37</f>
        <v>0</v>
      </c>
      <c r="J28" s="50">
        <f>+'PLANILLA DE CALIFICACIONES'!I37</f>
        <v>0</v>
      </c>
      <c r="K28" s="50">
        <f>+'PLANILLA DE CALIFICACIONES'!J37</f>
        <v>0</v>
      </c>
      <c r="L28" s="50">
        <f>+'PLANILLA DE CALIFICACIONES'!K37</f>
        <v>0</v>
      </c>
      <c r="M28" s="50">
        <f>+'PLANILLA DE CALIFICACIONES'!L37</f>
        <v>0</v>
      </c>
      <c r="N28" s="50">
        <f>+'PLANILLA DE CALIFICACIONES'!M37</f>
        <v>0</v>
      </c>
      <c r="O28" s="50">
        <f>+'PLANILLA DE CALIFICACIONES'!N37</f>
        <v>0</v>
      </c>
      <c r="P28" s="50">
        <f>+'PLANILLA DE CALIFICACIONES'!O37</f>
        <v>0</v>
      </c>
      <c r="Q28" s="50">
        <f>+'PLANILLA DE CALIFICACIONES'!P37</f>
        <v>0</v>
      </c>
      <c r="R28" s="50">
        <f>+'PLANILLA DE CALIFICACIONES'!Q37</f>
        <v>0</v>
      </c>
      <c r="S28" s="50">
        <f>+'PLANILLA DE CALIFICACIONES'!R37</f>
        <v>0</v>
      </c>
      <c r="T28" s="57" t="e">
        <f t="shared" si="3"/>
        <v>#N/A</v>
      </c>
      <c r="U28" s="6" t="e">
        <f t="shared" si="4"/>
        <v>#N/A</v>
      </c>
      <c r="V28" s="6" t="e">
        <f t="shared" si="5"/>
        <v>#N/A</v>
      </c>
    </row>
    <row r="29" spans="1:22" ht="15.75" thickBot="1">
      <c r="A29" s="88" t="e">
        <f t="shared" si="0"/>
        <v>#N/A</v>
      </c>
      <c r="B29" s="77" t="e">
        <f t="shared" si="1"/>
        <v>#N/A</v>
      </c>
      <c r="C29" s="90">
        <f>'PRUEBA FISICA'!B35</f>
        <v>0</v>
      </c>
      <c r="D29" s="85" t="e">
        <f>'PRUEBA FISICA'!I35</f>
        <v>#N/A</v>
      </c>
      <c r="E29" s="48" t="e">
        <f t="shared" si="2"/>
        <v>#N/A</v>
      </c>
      <c r="F29" s="49">
        <f>+'PLANILLA DE CALIFICACIONES'!E38</f>
        <v>0</v>
      </c>
      <c r="G29" s="50">
        <f>+'PLANILLA DE CALIFICACIONES'!F38</f>
        <v>0</v>
      </c>
      <c r="H29" s="50">
        <f>+'PLANILLA DE CALIFICACIONES'!G38</f>
        <v>0</v>
      </c>
      <c r="I29" s="50">
        <f>+'PLANILLA DE CALIFICACIONES'!H38</f>
        <v>0</v>
      </c>
      <c r="J29" s="50">
        <f>+'PLANILLA DE CALIFICACIONES'!I38</f>
        <v>0</v>
      </c>
      <c r="K29" s="50">
        <f>+'PLANILLA DE CALIFICACIONES'!J38</f>
        <v>0</v>
      </c>
      <c r="L29" s="50">
        <f>+'PLANILLA DE CALIFICACIONES'!K38</f>
        <v>0</v>
      </c>
      <c r="M29" s="50">
        <f>+'PLANILLA DE CALIFICACIONES'!L38</f>
        <v>0</v>
      </c>
      <c r="N29" s="50">
        <f>+'PLANILLA DE CALIFICACIONES'!M38</f>
        <v>0</v>
      </c>
      <c r="O29" s="50">
        <f>+'PLANILLA DE CALIFICACIONES'!N38</f>
        <v>0</v>
      </c>
      <c r="P29" s="50">
        <f>+'PLANILLA DE CALIFICACIONES'!O38</f>
        <v>0</v>
      </c>
      <c r="Q29" s="50">
        <f>+'PLANILLA DE CALIFICACIONES'!P38</f>
        <v>0</v>
      </c>
      <c r="R29" s="50">
        <f>+'PLANILLA DE CALIFICACIONES'!Q38</f>
        <v>0</v>
      </c>
      <c r="S29" s="50">
        <f>+'PLANILLA DE CALIFICACIONES'!R38</f>
        <v>0</v>
      </c>
      <c r="T29" s="57" t="e">
        <f t="shared" si="3"/>
        <v>#N/A</v>
      </c>
      <c r="U29" s="6" t="e">
        <f t="shared" si="4"/>
        <v>#N/A</v>
      </c>
      <c r="V29" s="6" t="e">
        <f t="shared" si="5"/>
        <v>#N/A</v>
      </c>
    </row>
    <row r="30" spans="1:22" ht="15.75" thickBot="1">
      <c r="A30" s="88" t="e">
        <f t="shared" si="0"/>
        <v>#N/A</v>
      </c>
      <c r="B30" s="77" t="e">
        <f t="shared" si="1"/>
        <v>#N/A</v>
      </c>
      <c r="C30" s="90">
        <f>'PRUEBA FISICA'!B36</f>
        <v>0</v>
      </c>
      <c r="D30" s="85" t="e">
        <f>'PRUEBA FISICA'!I36</f>
        <v>#N/A</v>
      </c>
      <c r="E30" s="48" t="e">
        <f t="shared" si="2"/>
        <v>#N/A</v>
      </c>
      <c r="F30" s="49">
        <f>+'PLANILLA DE CALIFICACIONES'!E39</f>
        <v>0</v>
      </c>
      <c r="G30" s="50">
        <f>+'PLANILLA DE CALIFICACIONES'!F39</f>
        <v>0</v>
      </c>
      <c r="H30" s="50">
        <f>+'PLANILLA DE CALIFICACIONES'!G39</f>
        <v>0</v>
      </c>
      <c r="I30" s="50">
        <f>+'PLANILLA DE CALIFICACIONES'!H39</f>
        <v>0</v>
      </c>
      <c r="J30" s="50">
        <f>+'PLANILLA DE CALIFICACIONES'!I39</f>
        <v>0</v>
      </c>
      <c r="K30" s="50">
        <f>+'PLANILLA DE CALIFICACIONES'!J39</f>
        <v>0</v>
      </c>
      <c r="L30" s="50">
        <f>+'PLANILLA DE CALIFICACIONES'!K39</f>
        <v>0</v>
      </c>
      <c r="M30" s="50">
        <f>+'PLANILLA DE CALIFICACIONES'!L39</f>
        <v>0</v>
      </c>
      <c r="N30" s="50">
        <f>+'PLANILLA DE CALIFICACIONES'!M39</f>
        <v>0</v>
      </c>
      <c r="O30" s="50">
        <f>+'PLANILLA DE CALIFICACIONES'!N39</f>
        <v>0</v>
      </c>
      <c r="P30" s="50">
        <f>+'PLANILLA DE CALIFICACIONES'!O39</f>
        <v>0</v>
      </c>
      <c r="Q30" s="50">
        <f>+'PLANILLA DE CALIFICACIONES'!P39</f>
        <v>0</v>
      </c>
      <c r="R30" s="50">
        <f>+'PLANILLA DE CALIFICACIONES'!Q39</f>
        <v>0</v>
      </c>
      <c r="S30" s="50">
        <f>+'PLANILLA DE CALIFICACIONES'!R39</f>
        <v>0</v>
      </c>
      <c r="T30" s="57" t="e">
        <f t="shared" si="3"/>
        <v>#N/A</v>
      </c>
      <c r="U30" s="6" t="e">
        <f t="shared" si="4"/>
        <v>#N/A</v>
      </c>
      <c r="V30" s="6" t="e">
        <f t="shared" si="5"/>
        <v>#N/A</v>
      </c>
    </row>
    <row r="31" spans="1:22" ht="15.75" thickBot="1">
      <c r="A31" s="88" t="e">
        <f t="shared" si="0"/>
        <v>#N/A</v>
      </c>
      <c r="B31" s="77" t="e">
        <f t="shared" si="1"/>
        <v>#N/A</v>
      </c>
      <c r="C31" s="91">
        <f>'PRUEBA FISICA'!B37</f>
        <v>0</v>
      </c>
      <c r="D31" s="85" t="e">
        <f>'PRUEBA FISICA'!I37</f>
        <v>#N/A</v>
      </c>
      <c r="E31" s="48" t="e">
        <f t="shared" si="2"/>
        <v>#N/A</v>
      </c>
      <c r="F31" s="49">
        <f>+'PLANILLA DE CALIFICACIONES'!E40</f>
        <v>0</v>
      </c>
      <c r="G31" s="50">
        <f>+'PLANILLA DE CALIFICACIONES'!F40</f>
        <v>0</v>
      </c>
      <c r="H31" s="50">
        <f>+'PLANILLA DE CALIFICACIONES'!G40</f>
        <v>0</v>
      </c>
      <c r="I31" s="50">
        <f>+'PLANILLA DE CALIFICACIONES'!H40</f>
        <v>0</v>
      </c>
      <c r="J31" s="50">
        <f>+'PLANILLA DE CALIFICACIONES'!I40</f>
        <v>0</v>
      </c>
      <c r="K31" s="50">
        <f>+'PLANILLA DE CALIFICACIONES'!J40</f>
        <v>0</v>
      </c>
      <c r="L31" s="50">
        <f>+'PLANILLA DE CALIFICACIONES'!K40</f>
        <v>0</v>
      </c>
      <c r="M31" s="50">
        <f>+'PLANILLA DE CALIFICACIONES'!L40</f>
        <v>0</v>
      </c>
      <c r="N31" s="50">
        <f>+'PLANILLA DE CALIFICACIONES'!M40</f>
        <v>0</v>
      </c>
      <c r="O31" s="50">
        <f>+'PLANILLA DE CALIFICACIONES'!N40</f>
        <v>0</v>
      </c>
      <c r="P31" s="50">
        <f>+'PLANILLA DE CALIFICACIONES'!O40</f>
        <v>0</v>
      </c>
      <c r="Q31" s="50">
        <f>+'PLANILLA DE CALIFICACIONES'!P40</f>
        <v>0</v>
      </c>
      <c r="R31" s="50">
        <f>+'PLANILLA DE CALIFICACIONES'!Q40</f>
        <v>0</v>
      </c>
      <c r="S31" s="50">
        <f>+'PLANILLA DE CALIFICACIONES'!R40</f>
        <v>0</v>
      </c>
      <c r="T31" s="57" t="e">
        <f t="shared" si="3"/>
        <v>#N/A</v>
      </c>
      <c r="U31" s="6" t="e">
        <f t="shared" si="4"/>
        <v>#N/A</v>
      </c>
      <c r="V31" s="6" t="e">
        <f t="shared" si="5"/>
        <v>#N/A</v>
      </c>
    </row>
    <row r="32" spans="1:22">
      <c r="D32" s="60"/>
      <c r="E32" s="60"/>
      <c r="F32" s="60"/>
      <c r="G32" s="60"/>
      <c r="H32" s="60"/>
      <c r="I32" s="61"/>
      <c r="J32" s="60"/>
      <c r="K32" s="60"/>
      <c r="L32" s="60"/>
      <c r="M32" s="60"/>
      <c r="N32" s="60"/>
      <c r="O32" s="61"/>
      <c r="P32" s="60"/>
      <c r="Q32" s="60"/>
      <c r="R32" s="61"/>
      <c r="S32" s="62"/>
    </row>
    <row r="33" spans="4:22">
      <c r="D33" s="60"/>
      <c r="E33" s="60"/>
      <c r="F33" s="60"/>
      <c r="G33" s="60"/>
      <c r="H33" s="60"/>
      <c r="I33" s="61"/>
      <c r="J33" s="60"/>
      <c r="K33" s="60"/>
      <c r="L33" s="60"/>
      <c r="M33" s="60"/>
      <c r="N33" s="60"/>
      <c r="O33" s="61"/>
      <c r="P33" s="60"/>
      <c r="Q33" s="60"/>
      <c r="R33" s="61"/>
      <c r="S33" s="62"/>
    </row>
    <row r="34" spans="4:22">
      <c r="D34" s="60"/>
      <c r="E34" s="60"/>
      <c r="F34" s="60"/>
      <c r="G34" s="60"/>
      <c r="H34" s="60"/>
      <c r="I34" s="61"/>
      <c r="J34" s="60"/>
      <c r="K34" s="60"/>
      <c r="L34" s="60"/>
      <c r="M34" s="60"/>
      <c r="N34" s="60"/>
      <c r="O34" s="61"/>
      <c r="P34" s="60"/>
      <c r="Q34" s="60"/>
      <c r="R34" s="61"/>
      <c r="S34" s="62"/>
    </row>
    <row r="35" spans="4:22">
      <c r="D35" s="60"/>
      <c r="E35" s="60"/>
      <c r="F35" s="60"/>
      <c r="G35" s="60"/>
      <c r="H35" s="60"/>
      <c r="I35" s="61"/>
      <c r="J35" s="60"/>
      <c r="K35" s="60"/>
      <c r="L35" s="60"/>
      <c r="M35" s="60"/>
      <c r="N35" s="60"/>
      <c r="O35" s="61"/>
      <c r="P35" s="60"/>
      <c r="Q35" s="60"/>
      <c r="R35" s="61"/>
      <c r="S35" s="62"/>
    </row>
    <row r="36" spans="4:22">
      <c r="D36" s="60"/>
      <c r="E36" s="60"/>
      <c r="F36" s="60"/>
      <c r="G36" s="60"/>
      <c r="H36" s="60"/>
      <c r="I36" s="61"/>
      <c r="J36" s="60"/>
      <c r="K36" s="60"/>
      <c r="L36" s="60"/>
      <c r="M36" s="60"/>
      <c r="N36" s="60"/>
      <c r="O36" s="61"/>
      <c r="P36" s="60"/>
      <c r="Q36" s="60"/>
      <c r="R36" s="61"/>
      <c r="S36" s="62"/>
    </row>
    <row r="37" spans="4:22">
      <c r="D37" s="60"/>
      <c r="E37" s="60"/>
      <c r="F37" s="60"/>
      <c r="G37" s="60"/>
      <c r="H37" s="60"/>
      <c r="I37" s="61"/>
      <c r="J37" s="60"/>
      <c r="K37" s="60"/>
      <c r="L37" s="60"/>
      <c r="M37" s="60"/>
      <c r="N37" s="60"/>
      <c r="O37" s="61"/>
      <c r="P37" s="60"/>
      <c r="Q37" s="60"/>
      <c r="R37" s="61"/>
      <c r="S37" s="62"/>
    </row>
    <row r="38" spans="4:22">
      <c r="D38" s="60"/>
      <c r="E38" s="60"/>
      <c r="F38" s="60"/>
      <c r="G38" s="60"/>
      <c r="H38" s="60"/>
      <c r="I38" s="61"/>
      <c r="J38" s="60"/>
      <c r="K38" s="60"/>
      <c r="L38" s="60"/>
      <c r="M38" s="60"/>
      <c r="N38" s="60"/>
      <c r="O38" s="61"/>
      <c r="P38" s="60"/>
      <c r="Q38" s="60"/>
      <c r="R38" s="61"/>
      <c r="S38" s="62"/>
    </row>
    <row r="39" spans="4:22">
      <c r="D39" s="60"/>
      <c r="E39" s="60"/>
      <c r="F39" s="60"/>
      <c r="G39" s="60"/>
      <c r="H39" s="60"/>
      <c r="I39" s="61"/>
      <c r="J39" s="60"/>
      <c r="K39" s="60"/>
      <c r="L39" s="60"/>
      <c r="M39" s="60"/>
      <c r="N39" s="60"/>
      <c r="O39" s="61"/>
      <c r="P39" s="60"/>
      <c r="Q39" s="60"/>
      <c r="R39" s="61"/>
      <c r="S39" s="62"/>
    </row>
    <row r="40" spans="4:22">
      <c r="D40" s="60"/>
      <c r="E40" s="60"/>
      <c r="F40" s="60"/>
      <c r="G40" s="60"/>
      <c r="H40" s="60"/>
      <c r="I40" s="61"/>
      <c r="J40" s="60"/>
      <c r="K40" s="60"/>
      <c r="L40" s="60"/>
      <c r="M40" s="60"/>
      <c r="N40" s="60"/>
      <c r="O40" s="61"/>
      <c r="P40" s="60"/>
      <c r="Q40" s="60"/>
      <c r="R40" s="61"/>
      <c r="S40" s="62"/>
      <c r="V40"/>
    </row>
    <row r="41" spans="4:22">
      <c r="D41" s="61"/>
      <c r="E41" s="61"/>
      <c r="F41" s="61"/>
      <c r="G41" s="61"/>
      <c r="H41" s="61"/>
      <c r="I41" s="61"/>
      <c r="J41" s="61"/>
      <c r="K41" s="61"/>
      <c r="L41" s="59"/>
      <c r="M41" s="59"/>
      <c r="N41" s="59"/>
      <c r="O41" s="59"/>
      <c r="P41" s="59"/>
      <c r="Q41" s="59"/>
      <c r="R41" s="59"/>
      <c r="V41"/>
    </row>
    <row r="42" spans="4:22">
      <c r="D42" s="59"/>
      <c r="E42" s="59"/>
      <c r="F42" s="59"/>
      <c r="G42" s="59"/>
      <c r="H42" s="59"/>
      <c r="I42" s="59"/>
      <c r="J42" s="59"/>
      <c r="K42" s="59"/>
      <c r="L42" s="59"/>
      <c r="M42" s="59"/>
      <c r="N42" s="59"/>
      <c r="O42" s="59"/>
      <c r="P42" s="59"/>
      <c r="Q42" s="59"/>
      <c r="R42" s="59"/>
      <c r="V42"/>
    </row>
    <row r="43" spans="4:22">
      <c r="D43" s="60"/>
      <c r="E43" s="60"/>
      <c r="F43" s="60"/>
      <c r="G43" s="60"/>
      <c r="H43" s="60"/>
      <c r="I43" s="60"/>
      <c r="J43" s="60"/>
      <c r="K43" s="60"/>
      <c r="L43" s="60"/>
      <c r="M43" s="60"/>
      <c r="N43" s="60"/>
      <c r="O43" s="60"/>
      <c r="P43" s="60"/>
      <c r="Q43" s="60"/>
      <c r="R43" s="61"/>
      <c r="S43" s="62"/>
      <c r="V43"/>
    </row>
    <row r="44" spans="4:22">
      <c r="D44" s="63"/>
      <c r="E44" s="63"/>
      <c r="F44" s="63"/>
      <c r="G44" s="63"/>
      <c r="H44" s="63"/>
      <c r="I44" s="64"/>
      <c r="J44" s="60"/>
      <c r="K44" s="60"/>
      <c r="L44" s="60"/>
      <c r="M44" s="60"/>
      <c r="N44" s="60"/>
      <c r="O44" s="60"/>
      <c r="P44" s="60"/>
      <c r="Q44" s="60"/>
      <c r="R44" s="61"/>
      <c r="S44" s="62"/>
      <c r="V44"/>
    </row>
    <row r="45" spans="4:22">
      <c r="D45" s="60"/>
      <c r="E45" s="60"/>
      <c r="F45" s="60"/>
      <c r="G45" s="60"/>
      <c r="H45" s="60"/>
      <c r="I45" s="61"/>
      <c r="J45" s="60"/>
      <c r="K45" s="60"/>
      <c r="L45" s="60"/>
      <c r="M45" s="60"/>
      <c r="N45" s="60"/>
      <c r="O45" s="61"/>
      <c r="P45" s="60"/>
      <c r="Q45" s="60"/>
      <c r="R45" s="61"/>
      <c r="S45" s="62"/>
      <c r="V45"/>
    </row>
    <row r="46" spans="4:22">
      <c r="D46" s="60"/>
      <c r="E46" s="60"/>
      <c r="F46" s="60"/>
      <c r="G46" s="60"/>
      <c r="H46" s="60"/>
      <c r="I46" s="61"/>
      <c r="J46" s="60"/>
      <c r="K46" s="60"/>
      <c r="L46" s="60"/>
      <c r="M46" s="60"/>
      <c r="N46" s="60"/>
      <c r="O46" s="61"/>
      <c r="P46" s="60"/>
      <c r="Q46" s="60"/>
      <c r="R46" s="61"/>
      <c r="S46" s="62"/>
      <c r="V46"/>
    </row>
    <row r="47" spans="4:22">
      <c r="D47" s="60"/>
      <c r="E47" s="60"/>
      <c r="F47" s="60"/>
      <c r="G47" s="60"/>
      <c r="H47" s="60"/>
      <c r="I47" s="61"/>
      <c r="J47" s="60"/>
      <c r="K47" s="60"/>
      <c r="L47" s="60"/>
      <c r="M47" s="60"/>
      <c r="N47" s="60"/>
      <c r="O47" s="61"/>
      <c r="P47" s="60"/>
      <c r="Q47" s="60"/>
      <c r="R47" s="61"/>
      <c r="S47" s="62"/>
      <c r="V47"/>
    </row>
    <row r="48" spans="4:22">
      <c r="D48" s="60"/>
      <c r="E48" s="60"/>
      <c r="F48" s="60"/>
      <c r="G48" s="60"/>
      <c r="H48" s="60"/>
      <c r="I48" s="61"/>
      <c r="J48" s="60"/>
      <c r="K48" s="60"/>
      <c r="L48" s="60"/>
      <c r="M48" s="60"/>
      <c r="N48" s="60"/>
      <c r="O48" s="61"/>
      <c r="P48" s="60"/>
      <c r="Q48" s="60"/>
      <c r="R48" s="61"/>
      <c r="S48" s="62"/>
      <c r="V48"/>
    </row>
    <row r="49" spans="4:22">
      <c r="D49" s="60"/>
      <c r="E49" s="60"/>
      <c r="F49" s="60"/>
      <c r="G49" s="60"/>
      <c r="H49" s="60"/>
      <c r="I49" s="61"/>
      <c r="J49" s="60"/>
      <c r="K49" s="60"/>
      <c r="L49" s="60"/>
      <c r="M49" s="60"/>
      <c r="N49" s="60"/>
      <c r="O49" s="61"/>
      <c r="P49" s="60"/>
      <c r="Q49" s="60"/>
      <c r="R49" s="61"/>
      <c r="S49" s="62"/>
      <c r="V49"/>
    </row>
    <row r="50" spans="4:22">
      <c r="D50" s="60"/>
      <c r="E50" s="60"/>
      <c r="F50" s="60"/>
      <c r="G50" s="60"/>
      <c r="H50" s="60"/>
      <c r="I50" s="61"/>
      <c r="J50" s="60"/>
      <c r="K50" s="60"/>
      <c r="L50" s="60"/>
      <c r="M50" s="60"/>
      <c r="N50" s="60"/>
      <c r="O50" s="61"/>
      <c r="P50" s="60"/>
      <c r="Q50" s="60"/>
      <c r="R50" s="61"/>
      <c r="S50" s="62"/>
      <c r="V50"/>
    </row>
    <row r="51" spans="4:22">
      <c r="D51" s="60"/>
      <c r="E51" s="60"/>
      <c r="F51" s="60"/>
      <c r="G51" s="60"/>
      <c r="H51" s="60"/>
      <c r="I51" s="61"/>
      <c r="J51" s="60"/>
      <c r="K51" s="60"/>
      <c r="L51" s="60"/>
      <c r="M51" s="60"/>
      <c r="N51" s="60"/>
      <c r="O51" s="61"/>
      <c r="P51" s="60"/>
      <c r="Q51" s="60"/>
      <c r="R51" s="61"/>
      <c r="S51" s="62"/>
      <c r="V51"/>
    </row>
    <row r="52" spans="4:22">
      <c r="D52" s="60"/>
      <c r="E52" s="60"/>
      <c r="F52" s="60"/>
      <c r="G52" s="60"/>
      <c r="H52" s="60"/>
      <c r="I52" s="61"/>
      <c r="J52" s="60"/>
      <c r="K52" s="60"/>
      <c r="L52" s="60"/>
      <c r="M52" s="60"/>
      <c r="N52" s="60"/>
      <c r="O52" s="61"/>
      <c r="P52" s="60"/>
      <c r="Q52" s="60"/>
      <c r="R52" s="61"/>
      <c r="S52" s="62"/>
      <c r="V52"/>
    </row>
    <row r="53" spans="4:22">
      <c r="D53" s="60"/>
      <c r="E53" s="60"/>
      <c r="F53" s="60"/>
      <c r="G53" s="60"/>
      <c r="H53" s="60"/>
      <c r="I53" s="61"/>
      <c r="J53" s="60"/>
      <c r="K53" s="60"/>
      <c r="L53" s="60"/>
      <c r="M53" s="60"/>
      <c r="N53" s="60"/>
      <c r="O53" s="61"/>
      <c r="P53" s="60"/>
      <c r="Q53" s="60"/>
      <c r="R53" s="61"/>
      <c r="S53" s="62"/>
      <c r="V53"/>
    </row>
    <row r="54" spans="4:22">
      <c r="D54" s="60"/>
      <c r="E54" s="60"/>
      <c r="F54" s="60"/>
      <c r="G54" s="60"/>
      <c r="H54" s="60"/>
      <c r="I54" s="61"/>
      <c r="J54" s="60"/>
      <c r="K54" s="60"/>
      <c r="L54" s="60"/>
      <c r="M54" s="60"/>
      <c r="N54" s="60"/>
      <c r="O54" s="61"/>
      <c r="P54" s="60"/>
      <c r="Q54" s="60"/>
      <c r="R54" s="61"/>
      <c r="S54" s="62"/>
      <c r="V54"/>
    </row>
    <row r="55" spans="4:22">
      <c r="D55" s="59"/>
      <c r="E55" s="59"/>
      <c r="F55" s="59"/>
      <c r="G55" s="59"/>
      <c r="H55" s="59"/>
      <c r="I55" s="59"/>
      <c r="J55" s="59"/>
      <c r="K55" s="59"/>
      <c r="L55" s="59"/>
      <c r="M55" s="59"/>
      <c r="N55" s="59"/>
      <c r="O55" s="59"/>
      <c r="P55" s="59"/>
      <c r="Q55" s="59"/>
      <c r="R55" s="59"/>
      <c r="V55"/>
    </row>
    <row r="56" spans="4:22">
      <c r="D56" s="59"/>
      <c r="E56" s="59"/>
      <c r="F56" s="59"/>
      <c r="G56" s="59"/>
      <c r="H56" s="59"/>
      <c r="I56" s="59"/>
      <c r="J56" s="59"/>
      <c r="K56" s="59"/>
      <c r="L56" s="59"/>
      <c r="M56" s="59"/>
      <c r="N56" s="59"/>
      <c r="O56" s="59"/>
      <c r="P56" s="59"/>
      <c r="Q56" s="59"/>
      <c r="R56" s="59"/>
      <c r="V56"/>
    </row>
  </sheetData>
  <pageMargins left="0.7" right="0.7" top="0.75" bottom="0.75" header="0.3" footer="0.3"/>
  <pageSetup paperSize="128"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0"/>
  <sheetViews>
    <sheetView workbookViewId="0">
      <selection activeCell="I25" sqref="I25"/>
    </sheetView>
  </sheetViews>
  <sheetFormatPr defaultColWidth="11.42578125" defaultRowHeight="15"/>
  <cols>
    <col min="1" max="1" width="6.42578125" customWidth="1"/>
    <col min="2" max="2" width="27.7109375" customWidth="1"/>
    <col min="3" max="3" width="36.85546875" customWidth="1"/>
  </cols>
  <sheetData>
    <row r="1" spans="1:3">
      <c r="A1" s="101" t="s">
        <v>0</v>
      </c>
      <c r="B1" s="101"/>
      <c r="C1" s="101"/>
    </row>
    <row r="2" spans="1:3">
      <c r="A2" s="101" t="s">
        <v>93</v>
      </c>
      <c r="B2" s="101"/>
      <c r="C2" s="101"/>
    </row>
    <row r="3" spans="1:3">
      <c r="A3" s="101" t="s">
        <v>2</v>
      </c>
      <c r="B3" s="101"/>
      <c r="C3" s="101"/>
    </row>
    <row r="4" spans="1:3">
      <c r="A4" s="177" t="s">
        <v>94</v>
      </c>
      <c r="B4" s="177"/>
      <c r="C4" s="177"/>
    </row>
    <row r="5" spans="1:3">
      <c r="A5" s="6" t="s">
        <v>95</v>
      </c>
      <c r="B5" s="6" t="s">
        <v>83</v>
      </c>
      <c r="C5" s="6" t="s">
        <v>96</v>
      </c>
    </row>
    <row r="6" spans="1:3">
      <c r="A6" s="6">
        <v>1</v>
      </c>
      <c r="B6" s="6" t="e">
        <f>VLOOKUP(A6,Tabla10[],2,FALSE)</f>
        <v>#N/A</v>
      </c>
      <c r="C6" s="6" t="e">
        <f>VLOOKUP(A6,Tabla10[],3,FALSE)</f>
        <v>#N/A</v>
      </c>
    </row>
    <row r="7" spans="1:3">
      <c r="A7" s="6">
        <v>2</v>
      </c>
      <c r="B7" s="6" t="e">
        <f>VLOOKUP(A7,Tabla10[],2,FALSE)</f>
        <v>#N/A</v>
      </c>
      <c r="C7" s="6" t="e">
        <f>VLOOKUP(A7,Tabla10[],3,FALSE)</f>
        <v>#N/A</v>
      </c>
    </row>
    <row r="8" spans="1:3">
      <c r="A8" s="6">
        <v>3</v>
      </c>
      <c r="B8" s="6" t="e">
        <f>VLOOKUP(A8,Tabla10[],2,FALSE)</f>
        <v>#N/A</v>
      </c>
      <c r="C8" s="6" t="e">
        <f>VLOOKUP(A8,Tabla10[],3,FALSE)</f>
        <v>#N/A</v>
      </c>
    </row>
    <row r="9" spans="1:3">
      <c r="A9" s="6">
        <v>4</v>
      </c>
      <c r="B9" s="6" t="e">
        <f>VLOOKUP(A9,Tabla10[],2,FALSE)</f>
        <v>#N/A</v>
      </c>
      <c r="C9" s="6" t="e">
        <f>VLOOKUP(A9,Tabla10[],3,FALSE)</f>
        <v>#N/A</v>
      </c>
    </row>
    <row r="10" spans="1:3">
      <c r="A10" s="6">
        <v>5</v>
      </c>
      <c r="B10" s="6" t="e">
        <f>VLOOKUP(A10,Tabla10[],2,FALSE)</f>
        <v>#N/A</v>
      </c>
      <c r="C10" s="6" t="e">
        <f>VLOOKUP(A10,Tabla10[],3,FALSE)</f>
        <v>#N/A</v>
      </c>
    </row>
    <row r="11" spans="1:3">
      <c r="A11" s="6">
        <v>6</v>
      </c>
      <c r="B11" s="6" t="e">
        <f>VLOOKUP(A11,Tabla10[],2,FALSE)</f>
        <v>#N/A</v>
      </c>
      <c r="C11" s="6" t="e">
        <f>VLOOKUP(A11,Tabla10[],3,FALSE)</f>
        <v>#N/A</v>
      </c>
    </row>
    <row r="12" spans="1:3">
      <c r="A12" s="6">
        <v>7</v>
      </c>
      <c r="B12" s="6" t="e">
        <f>VLOOKUP(A12,Tabla10[],2,FALSE)</f>
        <v>#N/A</v>
      </c>
      <c r="C12" s="6" t="e">
        <f>VLOOKUP(A12,Tabla10[],3,FALSE)</f>
        <v>#N/A</v>
      </c>
    </row>
    <row r="13" spans="1:3">
      <c r="A13" s="6">
        <v>8</v>
      </c>
      <c r="B13" s="6" t="e">
        <f>VLOOKUP(A13,Tabla10[],2,FALSE)</f>
        <v>#N/A</v>
      </c>
      <c r="C13" s="6" t="e">
        <f>VLOOKUP(A13,Tabla10[],3,FALSE)</f>
        <v>#N/A</v>
      </c>
    </row>
    <row r="14" spans="1:3">
      <c r="A14" s="2"/>
      <c r="B14" s="6"/>
      <c r="C14" s="6"/>
    </row>
    <row r="15" spans="1:3">
      <c r="A15" s="2"/>
      <c r="B15" s="6"/>
      <c r="C15" s="6"/>
    </row>
    <row r="16" spans="1:3">
      <c r="A16" s="2"/>
      <c r="B16" s="6"/>
      <c r="C16" s="6"/>
    </row>
    <row r="17" spans="1:3">
      <c r="A17" s="2"/>
      <c r="B17" s="2"/>
      <c r="C17" s="2"/>
    </row>
    <row r="18" spans="1:3">
      <c r="A18" s="2"/>
      <c r="B18" s="2"/>
      <c r="C18" s="2"/>
    </row>
    <row r="19" spans="1:3">
      <c r="A19" s="2"/>
      <c r="B19" s="2"/>
      <c r="C19" s="2"/>
    </row>
    <row r="20" spans="1:3">
      <c r="A20" s="2"/>
      <c r="B20" s="2"/>
      <c r="C20" s="2"/>
    </row>
    <row r="21" spans="1:3">
      <c r="A21" s="2"/>
      <c r="B21" s="2"/>
      <c r="C21" s="2"/>
    </row>
    <row r="22" spans="1:3">
      <c r="A22" s="2"/>
      <c r="B22" s="2"/>
      <c r="C22" s="2"/>
    </row>
    <row r="24" spans="1:3">
      <c r="A24" s="178" t="s">
        <v>97</v>
      </c>
      <c r="B24" s="179"/>
    </row>
    <row r="25" spans="1:3" ht="26.25" customHeight="1">
      <c r="B25" s="176"/>
      <c r="C25" s="176"/>
    </row>
    <row r="26" spans="1:3">
      <c r="A26" s="101" t="s">
        <v>98</v>
      </c>
      <c r="B26" s="101"/>
      <c r="C26" s="101"/>
    </row>
    <row r="27" spans="1:3" ht="36.75" customHeight="1">
      <c r="B27" s="176"/>
      <c r="C27" s="176"/>
    </row>
    <row r="28" spans="1:3">
      <c r="A28" s="101" t="s">
        <v>99</v>
      </c>
      <c r="B28" s="101"/>
      <c r="C28" s="101"/>
    </row>
    <row r="29" spans="1:3" ht="33.75" customHeight="1">
      <c r="B29" s="86"/>
      <c r="C29" s="86"/>
    </row>
    <row r="30" spans="1:3">
      <c r="A30" s="101" t="s">
        <v>100</v>
      </c>
      <c r="B30" s="101"/>
      <c r="C30" s="101"/>
    </row>
  </sheetData>
  <mergeCells count="10">
    <mergeCell ref="A26:C26"/>
    <mergeCell ref="B27:C27"/>
    <mergeCell ref="A28:C28"/>
    <mergeCell ref="A30:C30"/>
    <mergeCell ref="A1:C1"/>
    <mergeCell ref="A2:C2"/>
    <mergeCell ref="A3:C3"/>
    <mergeCell ref="A4:C4"/>
    <mergeCell ref="A24:B24"/>
    <mergeCell ref="B25:C2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Personal</dc:creator>
  <cp:keywords/>
  <dc:description/>
  <cp:lastModifiedBy>OD18. ANGELA OSPINA FLOREZ</cp:lastModifiedBy>
  <cp:revision/>
  <dcterms:created xsi:type="dcterms:W3CDTF">2018-03-18T12:38:59Z</dcterms:created>
  <dcterms:modified xsi:type="dcterms:W3CDTF">2025-01-24T15:25:04Z</dcterms:modified>
  <cp:category/>
  <cp:contentStatus/>
</cp:coreProperties>
</file>