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ospina\Desktop\SGC-AGIFA-2025\ACTUALIZACION 2025\ACTUALIZACION GAG-2025\"/>
    </mc:Choice>
  </mc:AlternateContent>
  <xr:revisionPtr revIDLastSave="0" documentId="8_{DDEBF718-C89B-40C9-AAD7-55119BDA2C13}" xr6:coauthVersionLast="47" xr6:coauthVersionMax="47" xr10:uidLastSave="{00000000-0000-0000-0000-000000000000}"/>
  <bookViews>
    <workbookView xWindow="0" yWindow="0" windowWidth="28800" windowHeight="12225" firstSheet="1" activeTab="1" xr2:uid="{BCEC65AE-219D-4F6E-A5AF-1A9743EAB867}"/>
  </bookViews>
  <sheets>
    <sheet name="ASIGNACION ACADEMICA 09" sheetId="12" state="hidden" r:id="rId1"/>
    <sheet name="ASIGNACION ACADEMICA" sheetId="17" r:id="rId2"/>
    <sheet name="Hoja1" sheetId="1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7" l="1"/>
  <c r="H15" i="17"/>
  <c r="H13" i="17"/>
  <c r="I13" i="17"/>
  <c r="AA7" i="12"/>
  <c r="AA8" i="12"/>
  <c r="AA9" i="12"/>
  <c r="AA10" i="12"/>
  <c r="AA11" i="12"/>
  <c r="AA12" i="12"/>
  <c r="AA13" i="12"/>
  <c r="AA14" i="12"/>
  <c r="AA15" i="12"/>
  <c r="AA16" i="12"/>
  <c r="AA17" i="12"/>
  <c r="AA18" i="12"/>
  <c r="AA19" i="12"/>
  <c r="AA20" i="12"/>
  <c r="AA21" i="12"/>
  <c r="B23" i="12"/>
  <c r="C23" i="12"/>
  <c r="D23" i="12"/>
  <c r="E23" i="12"/>
  <c r="F23" i="12"/>
  <c r="G23" i="12"/>
  <c r="E24" i="12" s="1"/>
  <c r="H23" i="12"/>
  <c r="I23" i="12"/>
  <c r="H24" i="12" s="1"/>
  <c r="J23" i="12"/>
  <c r="J24" i="12"/>
  <c r="K23" i="12"/>
  <c r="K24" i="12"/>
  <c r="L23" i="12"/>
  <c r="M23" i="12"/>
  <c r="M24" i="12"/>
  <c r="N23" i="12"/>
  <c r="O23" i="12"/>
  <c r="P23" i="12"/>
  <c r="N24" i="12"/>
  <c r="Q23" i="12"/>
  <c r="R23" i="12"/>
  <c r="Q24" i="12" s="1"/>
  <c r="S23" i="12"/>
  <c r="S24" i="12"/>
  <c r="T23" i="12"/>
  <c r="T24" i="12"/>
  <c r="U23" i="12"/>
  <c r="U24" i="12"/>
  <c r="V23" i="12"/>
  <c r="W23" i="12"/>
  <c r="X23" i="12"/>
  <c r="Y23" i="12"/>
  <c r="Z23" i="12"/>
  <c r="L24" i="12"/>
  <c r="R24" i="12"/>
  <c r="R28" i="12"/>
  <c r="V28" i="12"/>
  <c r="W28" i="12"/>
  <c r="Y28" i="12"/>
  <c r="Z28" i="12"/>
  <c r="R29" i="12"/>
  <c r="V29" i="12"/>
  <c r="W29" i="12"/>
  <c r="X29" i="12"/>
  <c r="Y29" i="12"/>
  <c r="Z29" i="12"/>
  <c r="R30" i="12"/>
  <c r="V30" i="12"/>
  <c r="W30" i="12"/>
  <c r="X30" i="12"/>
  <c r="Y30" i="12"/>
  <c r="Z30" i="12"/>
  <c r="B31" i="12"/>
  <c r="AA31" i="12"/>
  <c r="C32" i="12"/>
  <c r="E32" i="12"/>
  <c r="AA32" i="12"/>
  <c r="D33" i="12"/>
  <c r="E33" i="12"/>
  <c r="F33" i="12"/>
  <c r="G33" i="12"/>
  <c r="B34" i="12"/>
  <c r="E34" i="12"/>
  <c r="F34" i="12"/>
  <c r="H34" i="12"/>
  <c r="L34" i="12"/>
  <c r="Q34" i="12"/>
  <c r="B35" i="12"/>
  <c r="E35" i="12"/>
  <c r="F35" i="12"/>
  <c r="H35" i="12"/>
  <c r="L35" i="12"/>
  <c r="Q35" i="12"/>
  <c r="H36" i="12"/>
  <c r="I36" i="12"/>
  <c r="L36" i="12"/>
  <c r="E37" i="12"/>
  <c r="F37" i="12"/>
  <c r="G37" i="12"/>
  <c r="E38" i="12"/>
  <c r="G38" i="12"/>
  <c r="AA38" i="12" s="1"/>
  <c r="H39" i="12"/>
  <c r="I39" i="12"/>
  <c r="J39" i="12"/>
  <c r="R39" i="12"/>
  <c r="H40" i="12"/>
  <c r="K40" i="12"/>
  <c r="AA40" i="12" s="1"/>
  <c r="L41" i="12"/>
  <c r="Q41" i="12"/>
  <c r="R41" i="12"/>
  <c r="M42" i="12"/>
  <c r="AA42" i="12"/>
  <c r="M43" i="12"/>
  <c r="AA43" i="12"/>
  <c r="M44" i="12"/>
  <c r="AA44" i="12"/>
  <c r="B45" i="12"/>
  <c r="O45" i="12"/>
  <c r="Z45" i="12"/>
  <c r="AA45" i="12"/>
  <c r="P46" i="12"/>
  <c r="Q46" i="12"/>
  <c r="AA46" i="12" s="1"/>
  <c r="S47" i="12"/>
  <c r="AA47" i="12"/>
  <c r="S48" i="12"/>
  <c r="Z48" i="12"/>
  <c r="AA48" i="12"/>
  <c r="Z49" i="12"/>
  <c r="AA49" i="12"/>
  <c r="T50" i="12"/>
  <c r="AA50" i="12"/>
  <c r="T51" i="12"/>
  <c r="AA51" i="12"/>
  <c r="L52" i="12"/>
  <c r="AA52" i="12"/>
  <c r="X53" i="12"/>
  <c r="AA53" i="12"/>
  <c r="O65" i="12"/>
  <c r="O73" i="12"/>
  <c r="O81" i="12"/>
  <c r="O90" i="12"/>
  <c r="O99" i="12"/>
  <c r="O104" i="12"/>
  <c r="O108" i="12"/>
  <c r="O111" i="12"/>
  <c r="O114" i="12"/>
  <c r="O116" i="12"/>
  <c r="O117" i="12"/>
  <c r="O121" i="12"/>
  <c r="O123" i="12"/>
  <c r="O125" i="12"/>
  <c r="O126" i="12"/>
  <c r="O130" i="12"/>
  <c r="O131" i="12"/>
  <c r="O132" i="12"/>
  <c r="O133" i="12"/>
  <c r="O135" i="12"/>
  <c r="O137" i="12"/>
  <c r="O139" i="12"/>
  <c r="O140" i="12"/>
  <c r="O142" i="12"/>
  <c r="O143" i="12"/>
  <c r="O144" i="12"/>
  <c r="AA41" i="12" l="1"/>
  <c r="AA39" i="12"/>
  <c r="AA37" i="12"/>
  <c r="AA36" i="12"/>
  <c r="AA35" i="12"/>
  <c r="AA34" i="12"/>
  <c r="AA33" i="12"/>
  <c r="AA30" i="12"/>
  <c r="AA29" i="12"/>
  <c r="AA28" i="12"/>
  <c r="V24" i="12"/>
  <c r="B2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OD18. ANGELA OSPINA FLOREZ</author>
  </authors>
  <commentList>
    <comment ref="C10" authorId="0" shapeId="0" xr:uid="{781F8340-A951-4C1A-8342-C7D18015BF43}">
      <text>
        <r>
          <rPr>
            <b/>
            <sz val="9"/>
            <color indexed="81"/>
            <rFont val="Tahoma"/>
            <family val="2"/>
          </rPr>
          <t>OD18. ANGELA OSPINA FLOREZ:</t>
        </r>
        <r>
          <rPr>
            <sz val="9"/>
            <color indexed="81"/>
            <rFont val="Tahoma"/>
            <family val="2"/>
          </rPr>
          <t xml:space="preserve">
Se debe actualizar cuando se presente cambio de personal docente</t>
        </r>
      </text>
    </comment>
  </commentList>
</comments>
</file>

<file path=xl/sharedStrings.xml><?xml version="1.0" encoding="utf-8"?>
<sst xmlns="http://schemas.openxmlformats.org/spreadsheetml/2006/main" count="313" uniqueCount="193">
  <si>
    <t>GIMNASIO MILITAR FUERZA AEREA COLOMBIANA TC. LUIS F. PINTO</t>
  </si>
  <si>
    <t>INTENSIDAD HORARIA/ PLAN DE ESTUDIOS 2009</t>
  </si>
  <si>
    <t>GRADOS</t>
  </si>
  <si>
    <t>BIOLOGIA</t>
  </si>
  <si>
    <t>QUIMICA</t>
  </si>
  <si>
    <t>FISICA</t>
  </si>
  <si>
    <t>MATEMATICAS</t>
  </si>
  <si>
    <t>GEOMETRIA</t>
  </si>
  <si>
    <t>ESTADISTICA</t>
  </si>
  <si>
    <t>CIENCIAS SOCIALES</t>
  </si>
  <si>
    <t>CIVICA Y URBANIDAD</t>
  </si>
  <si>
    <t>CIENCIAS ECONOMICAS Y POLITICAS</t>
  </si>
  <si>
    <t>FILOSOFIA</t>
  </si>
  <si>
    <t>L. CASTELANA</t>
  </si>
  <si>
    <t>INGLES</t>
  </si>
  <si>
    <t>DIBUJO</t>
  </si>
  <si>
    <t>DANZAS</t>
  </si>
  <si>
    <t>MUSICA</t>
  </si>
  <si>
    <t>ED. RELIGIOSA /RELIGION</t>
  </si>
  <si>
    <t>ED. ETICA Y EN VALORES HUMANOS</t>
  </si>
  <si>
    <t xml:space="preserve">EDUCACIÓN  FISICA </t>
  </si>
  <si>
    <t>SISTEMAS</t>
  </si>
  <si>
    <t>PROYECTOS/ DIRECCION GRADO</t>
  </si>
  <si>
    <t>COGNITIVA</t>
  </si>
  <si>
    <t>COMUNICATIVA</t>
  </si>
  <si>
    <t>ESTETICA</t>
  </si>
  <si>
    <t>CORPORAL</t>
  </si>
  <si>
    <t>LUDICA</t>
  </si>
  <si>
    <t>TOTAL</t>
  </si>
  <si>
    <t xml:space="preserve">P-JARD </t>
  </si>
  <si>
    <t xml:space="preserve">JARDIN </t>
  </si>
  <si>
    <t>TRANSIC.</t>
  </si>
  <si>
    <t>3-A</t>
  </si>
  <si>
    <t>3-B</t>
  </si>
  <si>
    <t>TOT. HOR.</t>
  </si>
  <si>
    <t>DG./ J.A</t>
  </si>
  <si>
    <t>ENTERADO</t>
  </si>
  <si>
    <t>MARTA</t>
  </si>
  <si>
    <t xml:space="preserve">PJ </t>
  </si>
  <si>
    <t>YANED</t>
  </si>
  <si>
    <t>J- PREESC</t>
  </si>
  <si>
    <t>NURY</t>
  </si>
  <si>
    <t>T</t>
  </si>
  <si>
    <t>JORGE</t>
  </si>
  <si>
    <t>7 / LAB</t>
  </si>
  <si>
    <t>CLARA</t>
  </si>
  <si>
    <t>6 / C. NAT</t>
  </si>
  <si>
    <t>NANCY</t>
  </si>
  <si>
    <t xml:space="preserve">8 / </t>
  </si>
  <si>
    <t>LUZ MARINA</t>
  </si>
  <si>
    <t>1 /</t>
  </si>
  <si>
    <t>YENY</t>
  </si>
  <si>
    <t>2 /</t>
  </si>
  <si>
    <t>OSCAR</t>
  </si>
  <si>
    <t>3 /</t>
  </si>
  <si>
    <t>ELIZABETH</t>
  </si>
  <si>
    <t>5 /</t>
  </si>
  <si>
    <t>BEATRIZ</t>
  </si>
  <si>
    <t>10 / MAT</t>
  </si>
  <si>
    <t>BLANCA</t>
  </si>
  <si>
    <t xml:space="preserve">CIV / EC/ </t>
  </si>
  <si>
    <t>DORIS</t>
  </si>
  <si>
    <t>FIL /CS</t>
  </si>
  <si>
    <t>STELLA</t>
  </si>
  <si>
    <t>4 / ET</t>
  </si>
  <si>
    <t>JENY</t>
  </si>
  <si>
    <t>CAROLINA</t>
  </si>
  <si>
    <t>MERCY</t>
  </si>
  <si>
    <t>RODRIGO</t>
  </si>
  <si>
    <t>3 / ARTISTICA</t>
  </si>
  <si>
    <t>DINO</t>
  </si>
  <si>
    <t>LEONEL</t>
  </si>
  <si>
    <t>ED. FISICA</t>
  </si>
  <si>
    <t>DENIS</t>
  </si>
  <si>
    <t>PATY</t>
  </si>
  <si>
    <t>INFORMAT</t>
  </si>
  <si>
    <t>LILIANA</t>
  </si>
  <si>
    <t>FOT / BIBLIO</t>
  </si>
  <si>
    <t>JACQUELINE</t>
  </si>
  <si>
    <t>11 / CASTE</t>
  </si>
  <si>
    <t>MARIA E.</t>
  </si>
  <si>
    <t>C. CONVIV.</t>
  </si>
  <si>
    <t>NOMBRE DOCENTE</t>
  </si>
  <si>
    <t>D/GRADO- J.A</t>
  </si>
  <si>
    <t>AREA</t>
  </si>
  <si>
    <t>I/H</t>
  </si>
  <si>
    <t xml:space="preserve">GRADO </t>
  </si>
  <si>
    <t>MARTHA LEONOR NIEVES SILVA</t>
  </si>
  <si>
    <t>PJ</t>
  </si>
  <si>
    <t xml:space="preserve">ETICA Y VALORES </t>
  </si>
  <si>
    <t>DIRECCION GRADO/PROYECTOS</t>
  </si>
  <si>
    <t>YANED CERVERA</t>
  </si>
  <si>
    <t>J - PREESC.</t>
  </si>
  <si>
    <t>J</t>
  </si>
  <si>
    <t>NURY OLAYA GAITAN</t>
  </si>
  <si>
    <t>LUZ MARINA BARAJAS JOVEL</t>
  </si>
  <si>
    <t>C. NATURALES</t>
  </si>
  <si>
    <t>C. SOCIALES</t>
  </si>
  <si>
    <t>L. CASTELLANA</t>
  </si>
  <si>
    <t>RELIGION</t>
  </si>
  <si>
    <t>YENY CONTENTO</t>
  </si>
  <si>
    <t>RODRIGO LOZANO</t>
  </si>
  <si>
    <t>3A- ARTISTICA</t>
  </si>
  <si>
    <t>3A</t>
  </si>
  <si>
    <t>C.NATURALES</t>
  </si>
  <si>
    <t>3B</t>
  </si>
  <si>
    <t>1 A 11</t>
  </si>
  <si>
    <t>LUDICAS</t>
  </si>
  <si>
    <t>PJ, 6 A 8</t>
  </si>
  <si>
    <t>OSCAR TORRES</t>
  </si>
  <si>
    <t>C.SOCIALES</t>
  </si>
  <si>
    <t>3A, 3B</t>
  </si>
  <si>
    <t>3 A 5</t>
  </si>
  <si>
    <t>STELLA RODRIGUEZ LOZANO</t>
  </si>
  <si>
    <t>4 - ETICA</t>
  </si>
  <si>
    <t>4 A 6</t>
  </si>
  <si>
    <t xml:space="preserve">RELIGION </t>
  </si>
  <si>
    <t>3 Y 4</t>
  </si>
  <si>
    <t>ELIZABETH DELGADO</t>
  </si>
  <si>
    <t>3 A 7</t>
  </si>
  <si>
    <t>6 Y 7</t>
  </si>
  <si>
    <t>CLARA INES AMAYA SALCEDO</t>
  </si>
  <si>
    <t>6 - C. NAT</t>
  </si>
  <si>
    <t>3A Y 3B</t>
  </si>
  <si>
    <t>5 A 11</t>
  </si>
  <si>
    <t>JORGE OCAÑA MEDINA</t>
  </si>
  <si>
    <t>7 - LABORAT.</t>
  </si>
  <si>
    <t>4 A 11</t>
  </si>
  <si>
    <t>NANCY L. BARBOSA</t>
  </si>
  <si>
    <t>6 A 11</t>
  </si>
  <si>
    <t>8 A 9</t>
  </si>
  <si>
    <t>6 A 9</t>
  </si>
  <si>
    <t>MARIA DORIS OSPINA</t>
  </si>
  <si>
    <t>9 C. SOC.- FIL</t>
  </si>
  <si>
    <t>10 Y 11</t>
  </si>
  <si>
    <t>BEATRIZ ZEA</t>
  </si>
  <si>
    <t>10- MAT</t>
  </si>
  <si>
    <t>8 A 11</t>
  </si>
  <si>
    <t>10 A 11</t>
  </si>
  <si>
    <t>JACQUELINE HERNANDEZ</t>
  </si>
  <si>
    <t>11- L. CAST.</t>
  </si>
  <si>
    <t>7 A 11</t>
  </si>
  <si>
    <t>BLANCA C. RUIZ CAICEDO</t>
  </si>
  <si>
    <t>CIV.- EC. POL</t>
  </si>
  <si>
    <t>4,5,10 Y 11</t>
  </si>
  <si>
    <t>E. POLITICA</t>
  </si>
  <si>
    <t>YENY GONZALEZ</t>
  </si>
  <si>
    <t>PJ, 2, 3, 11</t>
  </si>
  <si>
    <t>MERCY PINTO</t>
  </si>
  <si>
    <t>J,1, 7 A 9</t>
  </si>
  <si>
    <t xml:space="preserve">CAROLINA </t>
  </si>
  <si>
    <t>T, 4 A 6,10</t>
  </si>
  <si>
    <t>DINO LUIS SANCHEZ</t>
  </si>
  <si>
    <t>ARTISTICA</t>
  </si>
  <si>
    <t>PJ A 5</t>
  </si>
  <si>
    <t>LEONEL VASQUEZ</t>
  </si>
  <si>
    <t>E. FISICA</t>
  </si>
  <si>
    <t>PJ A 3</t>
  </si>
  <si>
    <t>MARTA YANED</t>
  </si>
  <si>
    <t>PATRICIA GARCIA</t>
  </si>
  <si>
    <t>TEC. E INFORM.</t>
  </si>
  <si>
    <t>COMPUTACION</t>
  </si>
  <si>
    <t>LILIANA QUESADA</t>
  </si>
  <si>
    <t>J A 3</t>
  </si>
  <si>
    <t>MARIA EUGENIA GODOY</t>
  </si>
  <si>
    <t>COOR.LUDICAS</t>
  </si>
  <si>
    <t>COOR. CONVIV.</t>
  </si>
  <si>
    <t>FUERZAS MILITARES DE COLOMBIA</t>
  </si>
  <si>
    <t xml:space="preserve">FUERZA AEROESPACIAL  COLOMBIANA </t>
  </si>
  <si>
    <t>GIMNASIOS MILITARES FAC</t>
  </si>
  <si>
    <t>Página ____ de ____</t>
  </si>
  <si>
    <t>GIMNASIO MILITAR FAC____________________________________</t>
  </si>
  <si>
    <t xml:space="preserve">AÑO: </t>
  </si>
  <si>
    <r>
      <t>ASIGNACION ACADÉMICA</t>
    </r>
    <r>
      <rPr>
        <b/>
        <sz val="11"/>
        <color indexed="8"/>
        <rFont val="Arial"/>
        <family val="2"/>
      </rPr>
      <t xml:space="preserve"> </t>
    </r>
  </si>
  <si>
    <t>FECHA DE DILIGENCIAMIENTO:</t>
  </si>
  <si>
    <t>No.</t>
  </si>
  <si>
    <t xml:space="preserve"> NOMBRE DOCENTE</t>
  </si>
  <si>
    <t xml:space="preserve"> FORMACIÓN ACADÉMICA</t>
  </si>
  <si>
    <t>ÁREA</t>
  </si>
  <si>
    <t>DIMENSION / ASIGNATURA</t>
  </si>
  <si>
    <t xml:space="preserve">ASIGNACIÓN </t>
  </si>
  <si>
    <t>FUNCIONES ADICIONALES(Dirección de grupo, co-dirección, jefatura de área, entre otros)</t>
  </si>
  <si>
    <t xml:space="preserve">OBSERVACIONES </t>
  </si>
  <si>
    <t>GRADO  (S)</t>
  </si>
  <si>
    <t>I/H POR GRADO</t>
  </si>
  <si>
    <t>TOTAL I/H ASIGNATURA</t>
  </si>
  <si>
    <t>TOTAL I/H DOCENTE</t>
  </si>
  <si>
    <t xml:space="preserve"> </t>
  </si>
  <si>
    <t xml:space="preserve">CIENCIAS NATURALES </t>
  </si>
  <si>
    <r>
      <t xml:space="preserve">                              Elaboró:  </t>
    </r>
    <r>
      <rPr>
        <sz val="10"/>
        <color indexed="55"/>
        <rFont val="Arial"/>
        <family val="2"/>
      </rPr>
      <t>GRADO NOMBRE Y APELLIDOS</t>
    </r>
    <r>
      <rPr>
        <sz val="10"/>
        <rFont val="Arial"/>
        <family val="2"/>
      </rPr>
      <t xml:space="preserve"> </t>
    </r>
  </si>
  <si>
    <r>
      <t xml:space="preserve">Aprobó: </t>
    </r>
    <r>
      <rPr>
        <sz val="10"/>
        <color indexed="55"/>
        <rFont val="Arial"/>
        <family val="2"/>
      </rPr>
      <t>GRADO NOMBRE Y APELLIDOS</t>
    </r>
    <r>
      <rPr>
        <sz val="10"/>
        <rFont val="Arial"/>
        <family val="2"/>
      </rPr>
      <t xml:space="preserve"> </t>
    </r>
  </si>
  <si>
    <r>
      <t xml:space="preserve">                               </t>
    </r>
    <r>
      <rPr>
        <b/>
        <sz val="10"/>
        <rFont val="Arial"/>
        <family val="2"/>
      </rPr>
      <t>COORDINADOR ACADÉMICO</t>
    </r>
  </si>
  <si>
    <r>
      <t xml:space="preserve">                </t>
    </r>
    <r>
      <rPr>
        <b/>
        <sz val="10"/>
        <rFont val="Arial"/>
        <family val="2"/>
      </rPr>
      <t>RECTOR GIMNASIO MILITAR FAC____________________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</si>
</sst>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6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Arial"/>
      <family val="2"/>
    </font>
    <font>
      <i/>
      <sz val="8"/>
      <name val="Arial"/>
      <family val="2"/>
    </font>
    <font>
      <i/>
      <sz val="10"/>
      <color theme="0" tint="-0.34998626667073579"/>
      <name val="Arial"/>
      <family val="2"/>
    </font>
    <font>
      <sz val="12"/>
      <color theme="3" tint="0.39997558519241921"/>
      <name val="Arial"/>
      <family val="2"/>
    </font>
    <font>
      <b/>
      <i/>
      <sz val="11"/>
      <color theme="1"/>
      <name val="Arial"/>
      <family val="2"/>
    </font>
    <font>
      <i/>
      <sz val="12"/>
      <color theme="0" tint="-0.34998626667073579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  <font>
      <sz val="10"/>
      <color indexed="55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7" fillId="0" borderId="0" xfId="0" applyFont="1"/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vertical="center" textRotation="255" wrapText="1"/>
    </xf>
    <xf numFmtId="0" fontId="5" fillId="2" borderId="2" xfId="0" applyFont="1" applyFill="1" applyBorder="1" applyAlignment="1">
      <alignment vertical="center" textRotation="255" wrapText="1"/>
    </xf>
    <xf numFmtId="0" fontId="5" fillId="2" borderId="3" xfId="0" applyFont="1" applyFill="1" applyBorder="1" applyAlignment="1">
      <alignment vertical="center" textRotation="255" wrapText="1"/>
    </xf>
    <xf numFmtId="0" fontId="5" fillId="3" borderId="1" xfId="0" applyFont="1" applyFill="1" applyBorder="1" applyAlignment="1">
      <alignment vertical="center" textRotation="255" wrapText="1"/>
    </xf>
    <xf numFmtId="0" fontId="5" fillId="3" borderId="2" xfId="0" applyFont="1" applyFill="1" applyBorder="1" applyAlignment="1">
      <alignment vertical="center" textRotation="255" wrapText="1"/>
    </xf>
    <xf numFmtId="0" fontId="5" fillId="4" borderId="3" xfId="0" applyFont="1" applyFill="1" applyBorder="1" applyAlignment="1">
      <alignment vertical="center" textRotation="255" wrapText="1"/>
    </xf>
    <xf numFmtId="0" fontId="5" fillId="5" borderId="1" xfId="0" applyFont="1" applyFill="1" applyBorder="1" applyAlignment="1">
      <alignment vertical="center" textRotation="255" wrapText="1"/>
    </xf>
    <xf numFmtId="0" fontId="5" fillId="5" borderId="3" xfId="0" applyFont="1" applyFill="1" applyBorder="1" applyAlignment="1">
      <alignment vertical="center" textRotation="255" wrapText="1"/>
    </xf>
    <xf numFmtId="0" fontId="5" fillId="6" borderId="1" xfId="0" applyFont="1" applyFill="1" applyBorder="1" applyAlignment="1">
      <alignment vertical="center" textRotation="255" wrapText="1"/>
    </xf>
    <xf numFmtId="0" fontId="5" fillId="6" borderId="2" xfId="0" applyFont="1" applyFill="1" applyBorder="1" applyAlignment="1">
      <alignment vertical="center" textRotation="255" wrapText="1"/>
    </xf>
    <xf numFmtId="0" fontId="5" fillId="6" borderId="3" xfId="0" applyFont="1" applyFill="1" applyBorder="1" applyAlignment="1">
      <alignment vertical="center" textRotation="255" wrapText="1"/>
    </xf>
    <xf numFmtId="0" fontId="5" fillId="7" borderId="4" xfId="0" applyFont="1" applyFill="1" applyBorder="1" applyAlignment="1">
      <alignment vertical="center" textRotation="255" wrapText="1"/>
    </xf>
    <xf numFmtId="0" fontId="5" fillId="8" borderId="1" xfId="0" applyFont="1" applyFill="1" applyBorder="1" applyAlignment="1">
      <alignment vertical="center" textRotation="255" wrapText="1"/>
    </xf>
    <xf numFmtId="0" fontId="5" fillId="8" borderId="2" xfId="0" applyFont="1" applyFill="1" applyBorder="1" applyAlignment="1">
      <alignment vertical="center" textRotation="255" wrapText="1"/>
    </xf>
    <xf numFmtId="0" fontId="5" fillId="8" borderId="3" xfId="0" applyFont="1" applyFill="1" applyBorder="1" applyAlignment="1">
      <alignment vertical="center" textRotation="255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4" xfId="0" applyFont="1" applyBorder="1"/>
    <xf numFmtId="0" fontId="0" fillId="0" borderId="14" xfId="0" applyBorder="1"/>
    <xf numFmtId="0" fontId="0" fillId="0" borderId="15" xfId="0" applyBorder="1"/>
    <xf numFmtId="0" fontId="0" fillId="0" borderId="18" xfId="0" applyBorder="1"/>
    <xf numFmtId="0" fontId="0" fillId="0" borderId="13" xfId="0" applyBorder="1"/>
    <xf numFmtId="18" fontId="0" fillId="0" borderId="14" xfId="0" applyNumberFormat="1" applyBorder="1"/>
    <xf numFmtId="0" fontId="5" fillId="0" borderId="0" xfId="0" applyFont="1" applyAlignment="1">
      <alignment vertical="center" textRotation="255" wrapText="1"/>
    </xf>
    <xf numFmtId="0" fontId="5" fillId="0" borderId="19" xfId="0" applyFont="1" applyBorder="1" applyAlignment="1">
      <alignment vertical="center" textRotation="255" wrapText="1"/>
    </xf>
    <xf numFmtId="0" fontId="7" fillId="0" borderId="19" xfId="0" applyFont="1" applyBorder="1"/>
    <xf numFmtId="0" fontId="2" fillId="3" borderId="1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vertical="center" textRotation="255" wrapText="1"/>
    </xf>
    <xf numFmtId="0" fontId="2" fillId="9" borderId="10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vertical="center" textRotation="255" wrapText="1"/>
    </xf>
    <xf numFmtId="0" fontId="2" fillId="10" borderId="10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vertical="center" textRotation="255" wrapText="1"/>
    </xf>
    <xf numFmtId="0" fontId="2" fillId="11" borderId="11" xfId="0" applyFont="1" applyFill="1" applyBorder="1" applyAlignment="1">
      <alignment horizontal="center" vertical="center"/>
    </xf>
    <xf numFmtId="0" fontId="2" fillId="11" borderId="15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vertical="center" textRotation="255" wrapText="1"/>
    </xf>
    <xf numFmtId="0" fontId="2" fillId="12" borderId="12" xfId="0" applyFont="1" applyFill="1" applyBorder="1" applyAlignment="1">
      <alignment horizontal="center" vertical="center"/>
    </xf>
    <xf numFmtId="0" fontId="2" fillId="12" borderId="16" xfId="0" applyFont="1" applyFill="1" applyBorder="1" applyAlignment="1">
      <alignment horizontal="center" vertical="center"/>
    </xf>
    <xf numFmtId="0" fontId="1" fillId="12" borderId="0" xfId="0" applyFont="1" applyFill="1" applyAlignment="1">
      <alignment vertical="center"/>
    </xf>
    <xf numFmtId="0" fontId="2" fillId="12" borderId="17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5" fillId="13" borderId="3" xfId="0" applyFont="1" applyFill="1" applyBorder="1" applyAlignment="1">
      <alignment vertical="center" textRotation="255" wrapText="1"/>
    </xf>
    <xf numFmtId="0" fontId="2" fillId="13" borderId="11" xfId="0" applyFont="1" applyFill="1" applyBorder="1" applyAlignment="1">
      <alignment horizontal="center" vertical="center"/>
    </xf>
    <xf numFmtId="0" fontId="2" fillId="13" borderId="15" xfId="0" applyFont="1" applyFill="1" applyBorder="1" applyAlignment="1">
      <alignment horizontal="center" vertical="center"/>
    </xf>
    <xf numFmtId="0" fontId="2" fillId="13" borderId="17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14" borderId="17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vertical="center" textRotation="255" wrapText="1"/>
    </xf>
    <xf numFmtId="0" fontId="2" fillId="14" borderId="12" xfId="0" applyFont="1" applyFill="1" applyBorder="1" applyAlignment="1">
      <alignment horizontal="center" vertical="center"/>
    </xf>
    <xf numFmtId="0" fontId="2" fillId="14" borderId="16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vertical="center" textRotation="255" wrapText="1"/>
    </xf>
    <xf numFmtId="0" fontId="2" fillId="15" borderId="21" xfId="0" applyFont="1" applyFill="1" applyBorder="1" applyAlignment="1">
      <alignment horizontal="center" vertical="center"/>
    </xf>
    <xf numFmtId="0" fontId="2" fillId="15" borderId="8" xfId="0" applyFont="1" applyFill="1" applyBorder="1" applyAlignment="1">
      <alignment horizontal="center" vertical="center"/>
    </xf>
    <xf numFmtId="0" fontId="2" fillId="15" borderId="17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18" fontId="0" fillId="0" borderId="14" xfId="0" applyNumberForma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8" borderId="12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5" fillId="16" borderId="4" xfId="0" applyFont="1" applyFill="1" applyBorder="1" applyAlignment="1">
      <alignment vertical="center" textRotation="255" wrapText="1"/>
    </xf>
    <xf numFmtId="0" fontId="2" fillId="16" borderId="21" xfId="0" applyFont="1" applyFill="1" applyBorder="1" applyAlignment="1">
      <alignment horizontal="center" vertical="center"/>
    </xf>
    <xf numFmtId="0" fontId="2" fillId="16" borderId="8" xfId="0" applyFont="1" applyFill="1" applyBorder="1" applyAlignment="1">
      <alignment horizontal="center" vertical="center"/>
    </xf>
    <xf numFmtId="0" fontId="2" fillId="16" borderId="17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textRotation="255" wrapText="1"/>
    </xf>
    <xf numFmtId="0" fontId="5" fillId="17" borderId="4" xfId="0" applyFont="1" applyFill="1" applyBorder="1" applyAlignment="1">
      <alignment horizontal="center" vertical="center" textRotation="255" wrapText="1"/>
    </xf>
    <xf numFmtId="0" fontId="2" fillId="17" borderId="21" xfId="0" applyFont="1" applyFill="1" applyBorder="1" applyAlignment="1">
      <alignment horizontal="center" vertical="center"/>
    </xf>
    <xf numFmtId="0" fontId="2" fillId="17" borderId="8" xfId="0" applyFont="1" applyFill="1" applyBorder="1" applyAlignment="1">
      <alignment horizontal="center" vertical="center"/>
    </xf>
    <xf numFmtId="18" fontId="6" fillId="0" borderId="6" xfId="0" applyNumberFormat="1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16" fontId="0" fillId="0" borderId="14" xfId="0" applyNumberFormat="1" applyBorder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7" fillId="0" borderId="0" xfId="0" applyFont="1" applyAlignment="1">
      <alignment horizontal="left"/>
    </xf>
    <xf numFmtId="0" fontId="9" fillId="0" borderId="22" xfId="0" applyFont="1" applyBorder="1" applyAlignment="1">
      <alignment vertical="center"/>
    </xf>
    <xf numFmtId="0" fontId="0" fillId="0" borderId="22" xfId="0" applyBorder="1"/>
    <xf numFmtId="0" fontId="9" fillId="0" borderId="0" xfId="0" applyFont="1" applyAlignment="1">
      <alignment horizontal="left" vertical="center"/>
    </xf>
    <xf numFmtId="0" fontId="11" fillId="0" borderId="0" xfId="0" applyFont="1"/>
    <xf numFmtId="0" fontId="5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5" fillId="18" borderId="26" xfId="0" applyFont="1" applyFill="1" applyBorder="1" applyAlignment="1">
      <alignment wrapText="1"/>
    </xf>
    <xf numFmtId="0" fontId="0" fillId="18" borderId="26" xfId="0" applyFill="1" applyBorder="1"/>
    <xf numFmtId="0" fontId="22" fillId="18" borderId="26" xfId="0" applyFont="1" applyFill="1" applyBorder="1" applyAlignment="1">
      <alignment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38" xfId="0" applyBorder="1" applyAlignment="1">
      <alignment horizontal="center"/>
    </xf>
    <xf numFmtId="0" fontId="5" fillId="0" borderId="2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17" fillId="0" borderId="3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7" fillId="0" borderId="45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6" xfId="0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4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24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left"/>
    </xf>
    <xf numFmtId="0" fontId="2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8" xfId="0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45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5" fillId="18" borderId="4" xfId="0" applyFont="1" applyFill="1" applyBorder="1" applyAlignment="1">
      <alignment horizontal="center" wrapText="1"/>
    </xf>
    <xf numFmtId="0" fontId="5" fillId="18" borderId="24" xfId="0" applyFont="1" applyFill="1" applyBorder="1" applyAlignment="1">
      <alignment horizontal="center" wrapText="1"/>
    </xf>
    <xf numFmtId="0" fontId="5" fillId="18" borderId="25" xfId="0" applyFont="1" applyFill="1" applyBorder="1" applyAlignment="1">
      <alignment horizontal="center" wrapText="1"/>
    </xf>
    <xf numFmtId="0" fontId="19" fillId="0" borderId="28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20" borderId="29" xfId="0" applyFont="1" applyFill="1" applyBorder="1" applyAlignment="1">
      <alignment horizontal="center" vertical="center"/>
    </xf>
    <xf numFmtId="0" fontId="19" fillId="20" borderId="33" xfId="0" applyFont="1" applyFill="1" applyBorder="1" applyAlignment="1">
      <alignment horizontal="center" vertical="center"/>
    </xf>
    <xf numFmtId="0" fontId="12" fillId="20" borderId="30" xfId="0" applyFont="1" applyFill="1" applyBorder="1" applyAlignment="1">
      <alignment horizontal="center" vertical="center" wrapText="1"/>
    </xf>
    <xf numFmtId="0" fontId="12" fillId="20" borderId="3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0" fontId="6" fillId="19" borderId="1" xfId="0" applyFont="1" applyFill="1" applyBorder="1" applyAlignment="1">
      <alignment horizontal="center"/>
    </xf>
    <xf numFmtId="0" fontId="6" fillId="19" borderId="2" xfId="0" applyFont="1" applyFill="1" applyBorder="1" applyAlignment="1">
      <alignment horizontal="center"/>
    </xf>
    <xf numFmtId="0" fontId="6" fillId="19" borderId="27" xfId="0" applyFont="1" applyFill="1" applyBorder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3" xfId="0" applyBorder="1" applyAlignment="1">
      <alignment horizontal="center"/>
    </xf>
    <xf numFmtId="0" fontId="20" fillId="0" borderId="42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2" fillId="20" borderId="37" xfId="0" applyFont="1" applyFill="1" applyBorder="1" applyAlignment="1">
      <alignment horizontal="center" vertical="center" wrapText="1"/>
    </xf>
    <xf numFmtId="0" fontId="12" fillId="20" borderId="36" xfId="0" applyFont="1" applyFill="1" applyBorder="1" applyAlignment="1">
      <alignment horizontal="center" vertical="center" wrapText="1"/>
    </xf>
    <xf numFmtId="0" fontId="12" fillId="20" borderId="31" xfId="0" applyFont="1" applyFill="1" applyBorder="1" applyAlignment="1">
      <alignment horizontal="center" vertical="center" wrapText="1"/>
    </xf>
    <xf numFmtId="0" fontId="12" fillId="20" borderId="35" xfId="0" applyFont="1" applyFill="1" applyBorder="1" applyAlignment="1">
      <alignment horizontal="center" vertical="center" wrapText="1"/>
    </xf>
    <xf numFmtId="0" fontId="7" fillId="0" borderId="14" xfId="0" applyFont="1" applyBorder="1" applyAlignment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38100</xdr:rowOff>
    </xdr:from>
    <xdr:to>
      <xdr:col>10</xdr:col>
      <xdr:colOff>0</xdr:colOff>
      <xdr:row>3</xdr:row>
      <xdr:rowOff>76200</xdr:rowOff>
    </xdr:to>
    <xdr:pic>
      <xdr:nvPicPr>
        <xdr:cNvPr id="6323" name="Picture 3" descr="logo">
          <a:extLst>
            <a:ext uri="{FF2B5EF4-FFF2-40B4-BE49-F238E27FC236}">
              <a16:creationId xmlns:a16="http://schemas.microsoft.com/office/drawing/2014/main" id="{31E81E1A-8872-2AE6-4687-38FB1598A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CFBFF"/>
            </a:clrFrom>
            <a:clrTo>
              <a:srgbClr val="FCFB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200" y="200025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243798</xdr:colOff>
      <xdr:row>5</xdr:row>
      <xdr:rowOff>107156</xdr:rowOff>
    </xdr:from>
    <xdr:to>
      <xdr:col>1</xdr:col>
      <xdr:colOff>1928814</xdr:colOff>
      <xdr:row>6</xdr:row>
      <xdr:rowOff>142874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B51B1FD-B6C1-40EB-9F65-1A52EF867C7E}"/>
            </a:ext>
          </a:extLst>
        </xdr:cNvPr>
        <xdr:cNvSpPr txBox="1">
          <a:spLocks noChangeArrowheads="1"/>
        </xdr:cNvSpPr>
      </xdr:nvSpPr>
      <xdr:spPr bwMode="auto">
        <a:xfrm>
          <a:off x="243798" y="797719"/>
          <a:ext cx="2447016" cy="238124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/>
        <a:lstStyle/>
        <a:p>
          <a:pPr algn="l" rtl="0">
            <a:defRPr sz="1000"/>
          </a:pPr>
          <a:r>
            <a:rPr lang="es-C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GAG-F-02 </a:t>
          </a:r>
          <a:r>
            <a:rPr lang="es-CO" sz="1000" b="0" i="0" u="none" strike="noStrike" baseline="0">
              <a:solidFill>
                <a:schemeClr val="tx1"/>
              </a:solidFill>
              <a:latin typeface="Arial"/>
              <a:cs typeface="Arial"/>
            </a:rPr>
            <a:t>VERSIÓN 04 03-FEB-2025</a:t>
          </a:r>
        </a:p>
      </xdr:txBody>
    </xdr:sp>
    <xdr:clientData/>
  </xdr:twoCellAnchor>
  <xdr:twoCellAnchor>
    <xdr:from>
      <xdr:col>0</xdr:col>
      <xdr:colOff>228600</xdr:colOff>
      <xdr:row>1</xdr:row>
      <xdr:rowOff>38100</xdr:rowOff>
    </xdr:from>
    <xdr:to>
      <xdr:col>1</xdr:col>
      <xdr:colOff>257175</xdr:colOff>
      <xdr:row>5</xdr:row>
      <xdr:rowOff>57150</xdr:rowOff>
    </xdr:to>
    <xdr:pic>
      <xdr:nvPicPr>
        <xdr:cNvPr id="6325" name="Imagen 15">
          <a:extLst>
            <a:ext uri="{FF2B5EF4-FFF2-40B4-BE49-F238E27FC236}">
              <a16:creationId xmlns:a16="http://schemas.microsoft.com/office/drawing/2014/main" id="{EBA4F91C-CA0F-D902-1798-83FD7C897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000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771525</xdr:colOff>
      <xdr:row>1</xdr:row>
      <xdr:rowOff>0</xdr:rowOff>
    </xdr:from>
    <xdr:to>
      <xdr:col>11</xdr:col>
      <xdr:colOff>0</xdr:colOff>
      <xdr:row>5</xdr:row>
      <xdr:rowOff>114300</xdr:rowOff>
    </xdr:to>
    <xdr:pic>
      <xdr:nvPicPr>
        <xdr:cNvPr id="6326" name="Imagen 5">
          <a:extLst>
            <a:ext uri="{FF2B5EF4-FFF2-40B4-BE49-F238E27FC236}">
              <a16:creationId xmlns:a16="http://schemas.microsoft.com/office/drawing/2014/main" id="{AE0B07FA-411D-E27D-5D40-20803C49D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11725" y="161925"/>
          <a:ext cx="8953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405B2-1B91-440A-81E0-B1AEF114F6CA}">
  <dimension ref="A1:AE148"/>
  <sheetViews>
    <sheetView topLeftCell="A32" zoomScale="50" workbookViewId="0">
      <selection activeCell="Q65" sqref="Q65"/>
    </sheetView>
  </sheetViews>
  <sheetFormatPr defaultColWidth="9.140625" defaultRowHeight="12.75"/>
  <cols>
    <col min="1" max="1" width="17.42578125" customWidth="1"/>
    <col min="2" max="2" width="8" customWidth="1"/>
    <col min="3" max="4" width="7.85546875" customWidth="1"/>
    <col min="5" max="6" width="8.28515625" customWidth="1"/>
    <col min="7" max="8" width="8.5703125" customWidth="1"/>
    <col min="9" max="9" width="8.85546875" customWidth="1"/>
    <col min="10" max="10" width="8.28515625" customWidth="1"/>
    <col min="11" max="11" width="9.140625" customWidth="1"/>
    <col min="12" max="13" width="8.42578125" customWidth="1"/>
    <col min="14" max="14" width="9" customWidth="1"/>
    <col min="15" max="15" width="8.42578125" customWidth="1"/>
    <col min="16" max="16" width="8.85546875" customWidth="1"/>
    <col min="17" max="17" width="9" customWidth="1"/>
    <col min="18" max="18" width="8.42578125" customWidth="1"/>
    <col min="19" max="21" width="8.5703125" customWidth="1"/>
    <col min="22" max="22" width="9.140625" customWidth="1"/>
    <col min="23" max="23" width="9.5703125" customWidth="1"/>
    <col min="24" max="24" width="9.140625" customWidth="1"/>
    <col min="25" max="25" width="8.85546875" customWidth="1"/>
    <col min="26" max="26" width="9" customWidth="1"/>
    <col min="27" max="27" width="8.5703125" customWidth="1"/>
    <col min="28" max="256" width="11.42578125" customWidth="1"/>
  </cols>
  <sheetData>
    <row r="1" spans="1:31" ht="20.2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</row>
    <row r="2" spans="1:31" ht="18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</row>
    <row r="3" spans="1:31" ht="13.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31" ht="18.75" thickBot="1">
      <c r="A4" s="162" t="s">
        <v>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4"/>
    </row>
    <row r="5" spans="1:31" ht="15" thickBo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31" ht="188.25" customHeight="1" thickBot="1">
      <c r="A6" s="106" t="s">
        <v>2</v>
      </c>
      <c r="B6" s="3" t="s">
        <v>3</v>
      </c>
      <c r="C6" s="4" t="s">
        <v>4</v>
      </c>
      <c r="D6" s="5" t="s">
        <v>5</v>
      </c>
      <c r="E6" s="6" t="s">
        <v>6</v>
      </c>
      <c r="F6" s="7" t="s">
        <v>7</v>
      </c>
      <c r="G6" s="8" t="s">
        <v>8</v>
      </c>
      <c r="H6" s="9" t="s">
        <v>9</v>
      </c>
      <c r="I6" s="10" t="s">
        <v>10</v>
      </c>
      <c r="J6" s="61" t="s">
        <v>11</v>
      </c>
      <c r="K6" s="58" t="s">
        <v>12</v>
      </c>
      <c r="L6" s="70" t="s">
        <v>13</v>
      </c>
      <c r="M6" s="67" t="s">
        <v>14</v>
      </c>
      <c r="N6" s="11" t="s">
        <v>15</v>
      </c>
      <c r="O6" s="12" t="s">
        <v>16</v>
      </c>
      <c r="P6" s="13" t="s">
        <v>17</v>
      </c>
      <c r="Q6" s="88" t="s">
        <v>18</v>
      </c>
      <c r="R6" s="76" t="s">
        <v>19</v>
      </c>
      <c r="S6" s="14" t="s">
        <v>20</v>
      </c>
      <c r="T6" s="91" t="s">
        <v>21</v>
      </c>
      <c r="U6" s="102" t="s">
        <v>22</v>
      </c>
      <c r="V6" s="15" t="s">
        <v>23</v>
      </c>
      <c r="W6" s="16" t="s">
        <v>24</v>
      </c>
      <c r="X6" s="16" t="s">
        <v>25</v>
      </c>
      <c r="Y6" s="16" t="s">
        <v>26</v>
      </c>
      <c r="Z6" s="17" t="s">
        <v>27</v>
      </c>
      <c r="AA6" s="107" t="s">
        <v>28</v>
      </c>
      <c r="AB6" s="55"/>
      <c r="AC6" s="54"/>
      <c r="AD6" s="54"/>
      <c r="AE6" s="54"/>
    </row>
    <row r="7" spans="1:31" s="1" customFormat="1" ht="20.100000000000001" customHeight="1">
      <c r="A7" s="20" t="s">
        <v>29</v>
      </c>
      <c r="B7" s="24"/>
      <c r="C7" s="25"/>
      <c r="D7" s="26"/>
      <c r="E7" s="27"/>
      <c r="F7" s="28"/>
      <c r="G7" s="29"/>
      <c r="H7" s="30"/>
      <c r="I7" s="31">
        <v>1</v>
      </c>
      <c r="J7" s="62"/>
      <c r="K7" s="59"/>
      <c r="L7" s="71"/>
      <c r="M7" s="68">
        <v>2</v>
      </c>
      <c r="N7" s="80"/>
      <c r="O7" s="81"/>
      <c r="P7" s="82">
        <v>1</v>
      </c>
      <c r="Q7" s="89"/>
      <c r="R7" s="77">
        <v>3</v>
      </c>
      <c r="S7" s="40">
        <v>2</v>
      </c>
      <c r="T7" s="92"/>
      <c r="U7" s="103">
        <v>1</v>
      </c>
      <c r="V7" s="98">
        <v>6</v>
      </c>
      <c r="W7" s="99">
        <v>5</v>
      </c>
      <c r="X7" s="99">
        <v>4</v>
      </c>
      <c r="Y7" s="99">
        <v>3</v>
      </c>
      <c r="Z7" s="100">
        <v>2</v>
      </c>
      <c r="AA7" s="108">
        <f>SUM(B7:Z7)</f>
        <v>30</v>
      </c>
      <c r="AB7" s="56"/>
    </row>
    <row r="8" spans="1:31" s="1" customFormat="1" ht="20.100000000000001" customHeight="1">
      <c r="A8" s="21" t="s">
        <v>30</v>
      </c>
      <c r="B8" s="32"/>
      <c r="C8" s="33"/>
      <c r="D8" s="34"/>
      <c r="E8" s="35"/>
      <c r="F8" s="36"/>
      <c r="G8" s="37"/>
      <c r="H8" s="38"/>
      <c r="I8" s="39">
        <v>1</v>
      </c>
      <c r="J8" s="63"/>
      <c r="K8" s="60"/>
      <c r="L8" s="72"/>
      <c r="M8" s="69">
        <v>4</v>
      </c>
      <c r="N8" s="83"/>
      <c r="O8" s="84"/>
      <c r="P8" s="85">
        <v>1</v>
      </c>
      <c r="Q8" s="90"/>
      <c r="R8" s="78">
        <v>2</v>
      </c>
      <c r="S8" s="40">
        <v>2</v>
      </c>
      <c r="T8" s="93">
        <v>1</v>
      </c>
      <c r="U8" s="104">
        <v>1</v>
      </c>
      <c r="V8" s="42">
        <v>6</v>
      </c>
      <c r="W8" s="41">
        <v>5</v>
      </c>
      <c r="X8" s="41">
        <v>3</v>
      </c>
      <c r="Y8" s="41">
        <v>3</v>
      </c>
      <c r="Z8" s="44">
        <v>1</v>
      </c>
      <c r="AA8" s="109">
        <f t="shared" ref="AA8:AA19" si="0">SUM(B8:Z8)</f>
        <v>30</v>
      </c>
      <c r="AB8" s="56"/>
    </row>
    <row r="9" spans="1:31" s="1" customFormat="1" ht="20.100000000000001" customHeight="1">
      <c r="A9" s="21" t="s">
        <v>31</v>
      </c>
      <c r="B9" s="32"/>
      <c r="C9" s="33"/>
      <c r="D9" s="34"/>
      <c r="E9" s="35"/>
      <c r="F9" s="36"/>
      <c r="G9" s="37"/>
      <c r="H9" s="38"/>
      <c r="I9" s="39">
        <v>1</v>
      </c>
      <c r="J9" s="63"/>
      <c r="K9" s="60"/>
      <c r="L9" s="72"/>
      <c r="M9" s="69">
        <v>4</v>
      </c>
      <c r="N9" s="83"/>
      <c r="O9" s="84"/>
      <c r="P9" s="85">
        <v>1</v>
      </c>
      <c r="Q9" s="90"/>
      <c r="R9" s="78">
        <v>2</v>
      </c>
      <c r="S9" s="40">
        <v>2</v>
      </c>
      <c r="T9" s="93">
        <v>1</v>
      </c>
      <c r="U9" s="104">
        <v>1</v>
      </c>
      <c r="V9" s="42">
        <v>6</v>
      </c>
      <c r="W9" s="41">
        <v>5</v>
      </c>
      <c r="X9" s="41">
        <v>3</v>
      </c>
      <c r="Y9" s="41">
        <v>3</v>
      </c>
      <c r="Z9" s="44">
        <v>1</v>
      </c>
      <c r="AA9" s="109">
        <f t="shared" si="0"/>
        <v>30</v>
      </c>
      <c r="AB9" s="56"/>
    </row>
    <row r="10" spans="1:31" s="1" customFormat="1" ht="20.100000000000001" customHeight="1">
      <c r="A10" s="21">
        <v>1</v>
      </c>
      <c r="B10" s="32">
        <v>3</v>
      </c>
      <c r="C10" s="33"/>
      <c r="D10" s="34"/>
      <c r="E10" s="35">
        <v>4</v>
      </c>
      <c r="F10" s="36">
        <v>1</v>
      </c>
      <c r="G10" s="37"/>
      <c r="H10" s="38">
        <v>3</v>
      </c>
      <c r="I10" s="39">
        <v>1</v>
      </c>
      <c r="J10" s="63"/>
      <c r="K10" s="60"/>
      <c r="L10" s="72">
        <v>5</v>
      </c>
      <c r="M10" s="69">
        <v>7</v>
      </c>
      <c r="N10" s="83">
        <v>1</v>
      </c>
      <c r="O10" s="84">
        <v>1</v>
      </c>
      <c r="P10" s="85">
        <v>1</v>
      </c>
      <c r="Q10" s="90">
        <v>1</v>
      </c>
      <c r="R10" s="78">
        <v>1</v>
      </c>
      <c r="S10" s="40">
        <v>2</v>
      </c>
      <c r="T10" s="93">
        <v>3</v>
      </c>
      <c r="U10" s="104"/>
      <c r="V10" s="42"/>
      <c r="W10" s="41"/>
      <c r="X10" s="41"/>
      <c r="Y10" s="41"/>
      <c r="Z10" s="44">
        <v>1</v>
      </c>
      <c r="AA10" s="109">
        <f t="shared" si="0"/>
        <v>35</v>
      </c>
      <c r="AB10" s="56"/>
    </row>
    <row r="11" spans="1:31" s="1" customFormat="1" ht="20.100000000000001" customHeight="1">
      <c r="A11" s="21">
        <v>2</v>
      </c>
      <c r="B11" s="32">
        <v>3</v>
      </c>
      <c r="C11" s="33"/>
      <c r="D11" s="34"/>
      <c r="E11" s="35">
        <v>4</v>
      </c>
      <c r="F11" s="36">
        <v>1</v>
      </c>
      <c r="G11" s="37"/>
      <c r="H11" s="38">
        <v>3</v>
      </c>
      <c r="I11" s="39">
        <v>1</v>
      </c>
      <c r="J11" s="63"/>
      <c r="K11" s="60"/>
      <c r="L11" s="72">
        <v>5</v>
      </c>
      <c r="M11" s="69">
        <v>7</v>
      </c>
      <c r="N11" s="83">
        <v>1</v>
      </c>
      <c r="O11" s="84">
        <v>1</v>
      </c>
      <c r="P11" s="85">
        <v>1</v>
      </c>
      <c r="Q11" s="90">
        <v>1</v>
      </c>
      <c r="R11" s="78">
        <v>1</v>
      </c>
      <c r="S11" s="40">
        <v>2</v>
      </c>
      <c r="T11" s="93">
        <v>3</v>
      </c>
      <c r="U11" s="104"/>
      <c r="V11" s="42"/>
      <c r="W11" s="41"/>
      <c r="X11" s="41"/>
      <c r="Y11" s="41"/>
      <c r="Z11" s="44">
        <v>1</v>
      </c>
      <c r="AA11" s="109">
        <f t="shared" si="0"/>
        <v>35</v>
      </c>
      <c r="AB11" s="56"/>
    </row>
    <row r="12" spans="1:31" s="1" customFormat="1" ht="20.100000000000001" customHeight="1">
      <c r="A12" s="110" t="s">
        <v>32</v>
      </c>
      <c r="B12" s="32">
        <v>3</v>
      </c>
      <c r="C12" s="33"/>
      <c r="D12" s="34"/>
      <c r="E12" s="35">
        <v>4</v>
      </c>
      <c r="F12" s="36">
        <v>1</v>
      </c>
      <c r="G12" s="37"/>
      <c r="H12" s="38">
        <v>3</v>
      </c>
      <c r="I12" s="39">
        <v>1</v>
      </c>
      <c r="J12" s="63"/>
      <c r="K12" s="60"/>
      <c r="L12" s="72">
        <v>5</v>
      </c>
      <c r="M12" s="69">
        <v>7</v>
      </c>
      <c r="N12" s="83">
        <v>1</v>
      </c>
      <c r="O12" s="84">
        <v>1</v>
      </c>
      <c r="P12" s="85">
        <v>1</v>
      </c>
      <c r="Q12" s="90">
        <v>1</v>
      </c>
      <c r="R12" s="78">
        <v>1</v>
      </c>
      <c r="S12" s="40">
        <v>2</v>
      </c>
      <c r="T12" s="93">
        <v>3</v>
      </c>
      <c r="U12" s="104"/>
      <c r="V12" s="42"/>
      <c r="W12" s="41"/>
      <c r="X12" s="41"/>
      <c r="Y12" s="41"/>
      <c r="Z12" s="44">
        <v>1</v>
      </c>
      <c r="AA12" s="109">
        <f t="shared" si="0"/>
        <v>35</v>
      </c>
      <c r="AB12" s="56"/>
    </row>
    <row r="13" spans="1:31" s="1" customFormat="1" ht="20.100000000000001" customHeight="1">
      <c r="A13" s="21" t="s">
        <v>33</v>
      </c>
      <c r="B13" s="32">
        <v>3</v>
      </c>
      <c r="C13" s="33"/>
      <c r="D13" s="34"/>
      <c r="E13" s="35">
        <v>4</v>
      </c>
      <c r="F13" s="36">
        <v>1</v>
      </c>
      <c r="G13" s="37"/>
      <c r="H13" s="38">
        <v>3</v>
      </c>
      <c r="I13" s="39">
        <v>1</v>
      </c>
      <c r="J13" s="63"/>
      <c r="K13" s="60"/>
      <c r="L13" s="72">
        <v>5</v>
      </c>
      <c r="M13" s="69">
        <v>7</v>
      </c>
      <c r="N13" s="83">
        <v>1</v>
      </c>
      <c r="O13" s="84">
        <v>1</v>
      </c>
      <c r="P13" s="85">
        <v>1</v>
      </c>
      <c r="Q13" s="90">
        <v>1</v>
      </c>
      <c r="R13" s="78">
        <v>1</v>
      </c>
      <c r="S13" s="40">
        <v>2</v>
      </c>
      <c r="T13" s="93">
        <v>3</v>
      </c>
      <c r="U13" s="104"/>
      <c r="V13" s="42"/>
      <c r="W13" s="41"/>
      <c r="X13" s="41"/>
      <c r="Y13" s="41"/>
      <c r="Z13" s="44">
        <v>1</v>
      </c>
      <c r="AA13" s="109">
        <f t="shared" si="0"/>
        <v>35</v>
      </c>
      <c r="AB13" s="56"/>
    </row>
    <row r="14" spans="1:31" s="1" customFormat="1" ht="20.100000000000001" customHeight="1">
      <c r="A14" s="21">
        <v>4</v>
      </c>
      <c r="B14" s="32">
        <v>3</v>
      </c>
      <c r="C14" s="33"/>
      <c r="D14" s="34"/>
      <c r="E14" s="42">
        <v>4</v>
      </c>
      <c r="F14" s="41">
        <v>1</v>
      </c>
      <c r="G14" s="37"/>
      <c r="H14" s="38">
        <v>3</v>
      </c>
      <c r="I14" s="39">
        <v>1</v>
      </c>
      <c r="J14" s="63"/>
      <c r="K14" s="60"/>
      <c r="L14" s="72">
        <v>5</v>
      </c>
      <c r="M14" s="69">
        <v>7</v>
      </c>
      <c r="N14" s="83">
        <v>1</v>
      </c>
      <c r="O14" s="84">
        <v>1</v>
      </c>
      <c r="P14" s="85">
        <v>1</v>
      </c>
      <c r="Q14" s="90">
        <v>1</v>
      </c>
      <c r="R14" s="78">
        <v>1</v>
      </c>
      <c r="S14" s="40">
        <v>2</v>
      </c>
      <c r="T14" s="93">
        <v>3</v>
      </c>
      <c r="U14" s="104"/>
      <c r="V14" s="42"/>
      <c r="W14" s="41"/>
      <c r="X14" s="41"/>
      <c r="Y14" s="41"/>
      <c r="Z14" s="44">
        <v>1</v>
      </c>
      <c r="AA14" s="109">
        <f t="shared" si="0"/>
        <v>35</v>
      </c>
      <c r="AB14" s="56"/>
    </row>
    <row r="15" spans="1:31" s="1" customFormat="1" ht="20.100000000000001" customHeight="1">
      <c r="A15" s="21">
        <v>5</v>
      </c>
      <c r="B15" s="43">
        <v>3</v>
      </c>
      <c r="C15" s="41">
        <v>1</v>
      </c>
      <c r="D15" s="34"/>
      <c r="E15" s="35">
        <v>4</v>
      </c>
      <c r="F15" s="36">
        <v>1</v>
      </c>
      <c r="G15" s="37"/>
      <c r="H15" s="38">
        <v>3</v>
      </c>
      <c r="I15" s="39">
        <v>1</v>
      </c>
      <c r="J15" s="63"/>
      <c r="K15" s="60"/>
      <c r="L15" s="72">
        <v>5</v>
      </c>
      <c r="M15" s="69">
        <v>7</v>
      </c>
      <c r="N15" s="83"/>
      <c r="O15" s="84">
        <v>1</v>
      </c>
      <c r="P15" s="85">
        <v>1</v>
      </c>
      <c r="Q15" s="90">
        <v>1</v>
      </c>
      <c r="R15" s="78">
        <v>1</v>
      </c>
      <c r="S15" s="40">
        <v>2</v>
      </c>
      <c r="T15" s="93">
        <v>3</v>
      </c>
      <c r="U15" s="104"/>
      <c r="V15" s="42"/>
      <c r="W15" s="41"/>
      <c r="X15" s="41"/>
      <c r="Y15" s="41"/>
      <c r="Z15" s="44">
        <v>1</v>
      </c>
      <c r="AA15" s="109">
        <f t="shared" si="0"/>
        <v>35</v>
      </c>
      <c r="AB15" s="56"/>
    </row>
    <row r="16" spans="1:31" s="1" customFormat="1" ht="20.100000000000001" customHeight="1">
      <c r="A16" s="21">
        <v>6</v>
      </c>
      <c r="B16" s="32">
        <v>4</v>
      </c>
      <c r="C16" s="33">
        <v>2</v>
      </c>
      <c r="D16" s="44">
        <v>1</v>
      </c>
      <c r="E16" s="35">
        <v>5</v>
      </c>
      <c r="F16" s="36">
        <v>1</v>
      </c>
      <c r="G16" s="37">
        <v>1</v>
      </c>
      <c r="H16" s="42">
        <v>4</v>
      </c>
      <c r="I16" s="39">
        <v>1</v>
      </c>
      <c r="J16" s="63"/>
      <c r="K16" s="60"/>
      <c r="L16" s="72">
        <v>5</v>
      </c>
      <c r="M16" s="69">
        <v>6</v>
      </c>
      <c r="N16" s="83"/>
      <c r="O16" s="84">
        <v>1</v>
      </c>
      <c r="P16" s="85"/>
      <c r="Q16" s="90">
        <v>1</v>
      </c>
      <c r="R16" s="78">
        <v>1</v>
      </c>
      <c r="S16" s="40">
        <v>2</v>
      </c>
      <c r="T16" s="93">
        <v>3</v>
      </c>
      <c r="U16" s="104">
        <v>1</v>
      </c>
      <c r="V16" s="42"/>
      <c r="W16" s="41"/>
      <c r="X16" s="41"/>
      <c r="Y16" s="41"/>
      <c r="Z16" s="44">
        <v>1</v>
      </c>
      <c r="AA16" s="109">
        <f t="shared" si="0"/>
        <v>40</v>
      </c>
      <c r="AB16" s="56"/>
    </row>
    <row r="17" spans="1:31" s="1" customFormat="1" ht="20.100000000000001" customHeight="1">
      <c r="A17" s="21">
        <v>7</v>
      </c>
      <c r="B17" s="32">
        <v>4</v>
      </c>
      <c r="C17" s="33">
        <v>2</v>
      </c>
      <c r="D17" s="34">
        <v>1</v>
      </c>
      <c r="E17" s="35">
        <v>5</v>
      </c>
      <c r="F17" s="36">
        <v>1</v>
      </c>
      <c r="G17" s="37">
        <v>1</v>
      </c>
      <c r="H17" s="38">
        <v>4</v>
      </c>
      <c r="I17" s="39">
        <v>1</v>
      </c>
      <c r="J17" s="63"/>
      <c r="K17" s="60"/>
      <c r="L17" s="72">
        <v>5</v>
      </c>
      <c r="M17" s="69">
        <v>6</v>
      </c>
      <c r="N17" s="83"/>
      <c r="O17" s="84">
        <v>1</v>
      </c>
      <c r="P17" s="85"/>
      <c r="Q17" s="90">
        <v>1</v>
      </c>
      <c r="R17" s="78">
        <v>1</v>
      </c>
      <c r="S17" s="40">
        <v>2</v>
      </c>
      <c r="T17" s="93">
        <v>3</v>
      </c>
      <c r="U17" s="104">
        <v>1</v>
      </c>
      <c r="V17" s="42"/>
      <c r="W17" s="41"/>
      <c r="X17" s="41"/>
      <c r="Y17" s="41"/>
      <c r="Z17" s="44">
        <v>1</v>
      </c>
      <c r="AA17" s="109">
        <f t="shared" si="0"/>
        <v>40</v>
      </c>
      <c r="AB17" s="56"/>
    </row>
    <row r="18" spans="1:31" s="1" customFormat="1" ht="20.100000000000001" customHeight="1">
      <c r="A18" s="21">
        <v>8</v>
      </c>
      <c r="B18" s="32">
        <v>4</v>
      </c>
      <c r="C18" s="33">
        <v>2</v>
      </c>
      <c r="D18" s="34">
        <v>1</v>
      </c>
      <c r="E18" s="35">
        <v>5</v>
      </c>
      <c r="F18" s="36">
        <v>1</v>
      </c>
      <c r="G18" s="37">
        <v>1</v>
      </c>
      <c r="H18" s="38">
        <v>4</v>
      </c>
      <c r="I18" s="39">
        <v>1</v>
      </c>
      <c r="J18" s="63"/>
      <c r="K18" s="60"/>
      <c r="L18" s="72">
        <v>5</v>
      </c>
      <c r="M18" s="69">
        <v>6</v>
      </c>
      <c r="N18" s="83"/>
      <c r="O18" s="84">
        <v>1</v>
      </c>
      <c r="P18" s="85"/>
      <c r="Q18" s="90">
        <v>1</v>
      </c>
      <c r="R18" s="78">
        <v>1</v>
      </c>
      <c r="S18" s="40">
        <v>2</v>
      </c>
      <c r="T18" s="93">
        <v>3</v>
      </c>
      <c r="U18" s="104">
        <v>1</v>
      </c>
      <c r="V18" s="42"/>
      <c r="W18" s="41"/>
      <c r="X18" s="41"/>
      <c r="Y18" s="41"/>
      <c r="Z18" s="44">
        <v>1</v>
      </c>
      <c r="AA18" s="109">
        <f t="shared" si="0"/>
        <v>40</v>
      </c>
      <c r="AB18" s="56"/>
    </row>
    <row r="19" spans="1:31" s="1" customFormat="1" ht="20.100000000000001" customHeight="1">
      <c r="A19" s="21">
        <v>9</v>
      </c>
      <c r="B19" s="32">
        <v>4</v>
      </c>
      <c r="C19" s="33">
        <v>2</v>
      </c>
      <c r="D19" s="34">
        <v>1</v>
      </c>
      <c r="E19" s="35">
        <v>5</v>
      </c>
      <c r="F19" s="36">
        <v>1</v>
      </c>
      <c r="G19" s="37">
        <v>1</v>
      </c>
      <c r="H19" s="38">
        <v>4</v>
      </c>
      <c r="I19" s="39">
        <v>1</v>
      </c>
      <c r="J19" s="63"/>
      <c r="K19" s="60"/>
      <c r="L19" s="72">
        <v>5</v>
      </c>
      <c r="M19" s="69">
        <v>6</v>
      </c>
      <c r="N19" s="83"/>
      <c r="O19" s="84">
        <v>1</v>
      </c>
      <c r="P19" s="85"/>
      <c r="Q19" s="90">
        <v>1</v>
      </c>
      <c r="R19" s="78">
        <v>1</v>
      </c>
      <c r="S19" s="40">
        <v>2</v>
      </c>
      <c r="T19" s="93">
        <v>3</v>
      </c>
      <c r="U19" s="104">
        <v>1</v>
      </c>
      <c r="V19" s="42"/>
      <c r="W19" s="41"/>
      <c r="X19" s="41"/>
      <c r="Y19" s="41"/>
      <c r="Z19" s="44">
        <v>1</v>
      </c>
      <c r="AA19" s="109">
        <f t="shared" si="0"/>
        <v>40</v>
      </c>
      <c r="AB19" s="56"/>
    </row>
    <row r="20" spans="1:31" s="1" customFormat="1" ht="20.100000000000001" customHeight="1">
      <c r="A20" s="21">
        <v>10</v>
      </c>
      <c r="B20" s="32">
        <v>1</v>
      </c>
      <c r="C20" s="33">
        <v>3</v>
      </c>
      <c r="D20" s="34">
        <v>4</v>
      </c>
      <c r="E20" s="35">
        <v>5</v>
      </c>
      <c r="F20" s="36"/>
      <c r="G20" s="37">
        <v>1</v>
      </c>
      <c r="H20" s="38">
        <v>1</v>
      </c>
      <c r="I20" s="39">
        <v>1</v>
      </c>
      <c r="J20" s="63">
        <v>1</v>
      </c>
      <c r="K20" s="60">
        <v>3</v>
      </c>
      <c r="L20" s="72">
        <v>5</v>
      </c>
      <c r="M20" s="69">
        <v>5</v>
      </c>
      <c r="N20" s="83"/>
      <c r="O20" s="84">
        <v>1</v>
      </c>
      <c r="P20" s="85"/>
      <c r="Q20" s="90">
        <v>1</v>
      </c>
      <c r="R20" s="78">
        <v>1</v>
      </c>
      <c r="S20" s="40">
        <v>2</v>
      </c>
      <c r="T20" s="93">
        <v>3</v>
      </c>
      <c r="U20" s="104">
        <v>1</v>
      </c>
      <c r="V20" s="42"/>
      <c r="W20" s="41"/>
      <c r="X20" s="41"/>
      <c r="Y20" s="41"/>
      <c r="Z20" s="44">
        <v>1</v>
      </c>
      <c r="AA20" s="109">
        <f>SUM(B20:Z20)</f>
        <v>40</v>
      </c>
      <c r="AB20" s="56"/>
    </row>
    <row r="21" spans="1:31" s="1" customFormat="1" ht="20.100000000000001" customHeight="1">
      <c r="A21" s="21">
        <v>11</v>
      </c>
      <c r="B21" s="32">
        <v>1</v>
      </c>
      <c r="C21" s="33">
        <v>3</v>
      </c>
      <c r="D21" s="34">
        <v>4</v>
      </c>
      <c r="E21" s="35">
        <v>5</v>
      </c>
      <c r="F21" s="36"/>
      <c r="G21" s="37">
        <v>1</v>
      </c>
      <c r="H21" s="38">
        <v>1</v>
      </c>
      <c r="I21" s="39">
        <v>1</v>
      </c>
      <c r="J21" s="63">
        <v>1</v>
      </c>
      <c r="K21" s="60">
        <v>3</v>
      </c>
      <c r="L21" s="72">
        <v>5</v>
      </c>
      <c r="M21" s="69">
        <v>5</v>
      </c>
      <c r="N21" s="83"/>
      <c r="O21" s="84">
        <v>1</v>
      </c>
      <c r="P21" s="85"/>
      <c r="Q21" s="90">
        <v>1</v>
      </c>
      <c r="R21" s="78">
        <v>1</v>
      </c>
      <c r="S21" s="40">
        <v>2</v>
      </c>
      <c r="T21" s="93">
        <v>3</v>
      </c>
      <c r="U21" s="104">
        <v>1</v>
      </c>
      <c r="V21" s="42"/>
      <c r="W21" s="41"/>
      <c r="X21" s="41"/>
      <c r="Y21" s="41"/>
      <c r="Z21" s="44">
        <v>1</v>
      </c>
      <c r="AA21" s="109">
        <f>SUM(B21:Z21)</f>
        <v>40</v>
      </c>
      <c r="AB21" s="56"/>
    </row>
    <row r="22" spans="1:31" s="1" customFormat="1" ht="20.100000000000001" customHeight="1" thickBot="1">
      <c r="A22" s="18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73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</row>
    <row r="23" spans="1:31" s="1" customFormat="1" ht="20.100000000000001" customHeight="1">
      <c r="A23" s="22" t="s">
        <v>28</v>
      </c>
      <c r="B23" s="46">
        <f>SUM(B7:B22)</f>
        <v>36</v>
      </c>
      <c r="C23" s="46">
        <f t="shared" ref="C23:Z23" si="1">SUM(C7:C22)</f>
        <v>15</v>
      </c>
      <c r="D23" s="46">
        <f t="shared" si="1"/>
        <v>12</v>
      </c>
      <c r="E23" s="57">
        <f t="shared" si="1"/>
        <v>54</v>
      </c>
      <c r="F23" s="57">
        <f t="shared" si="1"/>
        <v>10</v>
      </c>
      <c r="G23" s="57">
        <f t="shared" si="1"/>
        <v>6</v>
      </c>
      <c r="H23" s="111">
        <f t="shared" si="1"/>
        <v>36</v>
      </c>
      <c r="I23" s="111">
        <f t="shared" si="1"/>
        <v>15</v>
      </c>
      <c r="J23" s="64">
        <f t="shared" si="1"/>
        <v>2</v>
      </c>
      <c r="K23" s="66">
        <f t="shared" si="1"/>
        <v>6</v>
      </c>
      <c r="L23" s="74">
        <f t="shared" si="1"/>
        <v>60</v>
      </c>
      <c r="M23" s="65">
        <f t="shared" si="1"/>
        <v>86</v>
      </c>
      <c r="N23" s="86">
        <f t="shared" si="1"/>
        <v>5</v>
      </c>
      <c r="O23" s="86">
        <f t="shared" si="1"/>
        <v>12</v>
      </c>
      <c r="P23" s="86">
        <f t="shared" si="1"/>
        <v>9</v>
      </c>
      <c r="Q23" s="87">
        <f t="shared" si="1"/>
        <v>12</v>
      </c>
      <c r="R23" s="79">
        <f t="shared" si="1"/>
        <v>19</v>
      </c>
      <c r="S23" s="46">
        <f t="shared" si="1"/>
        <v>30</v>
      </c>
      <c r="T23" s="94">
        <f t="shared" si="1"/>
        <v>38</v>
      </c>
      <c r="U23" s="105">
        <f t="shared" si="1"/>
        <v>9</v>
      </c>
      <c r="V23" s="101">
        <f t="shared" si="1"/>
        <v>18</v>
      </c>
      <c r="W23" s="101">
        <f t="shared" si="1"/>
        <v>15</v>
      </c>
      <c r="X23" s="101">
        <f t="shared" si="1"/>
        <v>10</v>
      </c>
      <c r="Y23" s="101">
        <f t="shared" si="1"/>
        <v>9</v>
      </c>
      <c r="Z23" s="101">
        <f t="shared" si="1"/>
        <v>16</v>
      </c>
      <c r="AA23" s="47"/>
    </row>
    <row r="24" spans="1:31" s="1" customFormat="1" ht="20.100000000000001" customHeight="1">
      <c r="A24" s="23" t="s">
        <v>34</v>
      </c>
      <c r="B24" s="179">
        <f>SUM(B23:D23)</f>
        <v>63</v>
      </c>
      <c r="C24" s="180"/>
      <c r="D24" s="181"/>
      <c r="E24" s="172">
        <f>SUM(E23:G23)</f>
        <v>70</v>
      </c>
      <c r="F24" s="173"/>
      <c r="G24" s="174"/>
      <c r="H24" s="170">
        <f>SUM(H23:I23)</f>
        <v>51</v>
      </c>
      <c r="I24" s="171"/>
      <c r="J24" s="63">
        <f>SUM(J23)</f>
        <v>2</v>
      </c>
      <c r="K24" s="60">
        <f>SUM(K23)</f>
        <v>6</v>
      </c>
      <c r="L24" s="72">
        <f>SUM(L23)</f>
        <v>60</v>
      </c>
      <c r="M24" s="75">
        <f>SUM(M23)</f>
        <v>86</v>
      </c>
      <c r="N24" s="175">
        <f>SUM(N23:P23)</f>
        <v>26</v>
      </c>
      <c r="O24" s="176"/>
      <c r="P24" s="177"/>
      <c r="Q24" s="90">
        <f>SUM(Q23:R23)</f>
        <v>31</v>
      </c>
      <c r="R24" s="78">
        <f>SUM(R23)</f>
        <v>19</v>
      </c>
      <c r="S24" s="40">
        <f>SUM(S23)</f>
        <v>30</v>
      </c>
      <c r="T24" s="93">
        <f>SUM(T23)</f>
        <v>38</v>
      </c>
      <c r="U24" s="104">
        <f>SUM(U23)</f>
        <v>9</v>
      </c>
      <c r="V24" s="165">
        <f>SUM(V23:Z23)</f>
        <v>68</v>
      </c>
      <c r="W24" s="166"/>
      <c r="X24" s="166"/>
      <c r="Y24" s="166"/>
      <c r="Z24" s="167"/>
      <c r="AA24" s="45"/>
    </row>
    <row r="25" spans="1:31" ht="9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31" ht="9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31" ht="16.899999999999999" customHeight="1">
      <c r="A27" s="178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t="s">
        <v>35</v>
      </c>
      <c r="AC27" t="s">
        <v>36</v>
      </c>
    </row>
    <row r="28" spans="1:31">
      <c r="A28" s="49" t="s">
        <v>37</v>
      </c>
      <c r="B28" s="49"/>
      <c r="C28" s="49"/>
      <c r="D28" s="49"/>
      <c r="E28" s="49"/>
      <c r="F28" s="49"/>
      <c r="G28" s="49"/>
      <c r="H28" s="49"/>
      <c r="I28" s="49">
        <v>1</v>
      </c>
      <c r="J28" s="49"/>
      <c r="K28" s="49"/>
      <c r="L28" s="49"/>
      <c r="M28" s="49"/>
      <c r="N28" s="49"/>
      <c r="O28" s="49"/>
      <c r="P28" s="49"/>
      <c r="Q28" s="49"/>
      <c r="R28" s="49">
        <f>SUM(R7)</f>
        <v>3</v>
      </c>
      <c r="S28" s="49"/>
      <c r="T28" s="49"/>
      <c r="U28" s="49">
        <v>1</v>
      </c>
      <c r="V28" s="49">
        <f t="shared" ref="V28:W30" si="2">SUM(V7)</f>
        <v>6</v>
      </c>
      <c r="W28" s="49">
        <f t="shared" si="2"/>
        <v>5</v>
      </c>
      <c r="X28" s="49"/>
      <c r="Y28" s="49">
        <f t="shared" ref="Y28:Z30" si="3">SUM(Y7)</f>
        <v>3</v>
      </c>
      <c r="Z28" s="49">
        <f t="shared" si="3"/>
        <v>2</v>
      </c>
      <c r="AA28" s="49">
        <f t="shared" ref="AA28:AA53" si="4">SUM(B28:Z28)</f>
        <v>21</v>
      </c>
      <c r="AB28" s="49" t="s">
        <v>38</v>
      </c>
      <c r="AC28" s="50"/>
      <c r="AD28" s="51"/>
      <c r="AE28" s="52"/>
    </row>
    <row r="29" spans="1:31">
      <c r="A29" s="49" t="s">
        <v>39</v>
      </c>
      <c r="B29" s="49"/>
      <c r="C29" s="49"/>
      <c r="D29" s="49"/>
      <c r="E29" s="49"/>
      <c r="F29" s="49"/>
      <c r="G29" s="49"/>
      <c r="H29" s="49"/>
      <c r="I29" s="49">
        <v>1</v>
      </c>
      <c r="J29" s="49"/>
      <c r="K29" s="49"/>
      <c r="L29" s="49"/>
      <c r="M29" s="49"/>
      <c r="N29" s="49"/>
      <c r="O29" s="49"/>
      <c r="P29" s="49"/>
      <c r="Q29" s="49"/>
      <c r="R29" s="49">
        <f>SUM(R8)</f>
        <v>2</v>
      </c>
      <c r="S29" s="49"/>
      <c r="T29" s="49"/>
      <c r="U29" s="49">
        <v>1</v>
      </c>
      <c r="V29" s="49">
        <f t="shared" si="2"/>
        <v>6</v>
      </c>
      <c r="W29" s="49">
        <f t="shared" si="2"/>
        <v>5</v>
      </c>
      <c r="X29" s="49">
        <f>SUM(X8)</f>
        <v>3</v>
      </c>
      <c r="Y29" s="49">
        <f t="shared" si="3"/>
        <v>3</v>
      </c>
      <c r="Z29" s="49">
        <f t="shared" si="3"/>
        <v>1</v>
      </c>
      <c r="AA29" s="49">
        <f t="shared" si="4"/>
        <v>22</v>
      </c>
      <c r="AB29" s="49" t="s">
        <v>40</v>
      </c>
      <c r="AC29" s="50"/>
      <c r="AD29" s="51"/>
      <c r="AE29" s="52"/>
    </row>
    <row r="30" spans="1:31">
      <c r="A30" s="49" t="s">
        <v>41</v>
      </c>
      <c r="B30" s="49"/>
      <c r="C30" s="49"/>
      <c r="D30" s="49"/>
      <c r="E30" s="49"/>
      <c r="F30" s="49"/>
      <c r="G30" s="49"/>
      <c r="H30" s="49"/>
      <c r="I30" s="49">
        <v>1</v>
      </c>
      <c r="J30" s="49"/>
      <c r="K30" s="49"/>
      <c r="L30" s="49"/>
      <c r="M30" s="49"/>
      <c r="N30" s="49"/>
      <c r="O30" s="49"/>
      <c r="P30" s="49"/>
      <c r="Q30" s="49"/>
      <c r="R30" s="49">
        <f>SUM(R9)</f>
        <v>2</v>
      </c>
      <c r="S30" s="49"/>
      <c r="T30" s="49"/>
      <c r="U30" s="49">
        <v>1</v>
      </c>
      <c r="V30" s="49">
        <f t="shared" si="2"/>
        <v>6</v>
      </c>
      <c r="W30" s="49">
        <f t="shared" si="2"/>
        <v>5</v>
      </c>
      <c r="X30" s="49">
        <f>SUM(X9)</f>
        <v>3</v>
      </c>
      <c r="Y30" s="49">
        <f t="shared" si="3"/>
        <v>3</v>
      </c>
      <c r="Z30" s="49">
        <f t="shared" si="3"/>
        <v>1</v>
      </c>
      <c r="AA30" s="49">
        <f t="shared" si="4"/>
        <v>22</v>
      </c>
      <c r="AB30" s="49" t="s">
        <v>42</v>
      </c>
      <c r="AC30" s="50"/>
      <c r="AD30" s="51"/>
      <c r="AE30" s="52"/>
    </row>
    <row r="31" spans="1:31" ht="15">
      <c r="A31" s="48" t="s">
        <v>43</v>
      </c>
      <c r="B31" s="48">
        <f>SUM(B14:B21)</f>
        <v>24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9">
        <f t="shared" si="4"/>
        <v>24</v>
      </c>
      <c r="AB31" s="49" t="s">
        <v>44</v>
      </c>
      <c r="AC31" s="50"/>
      <c r="AD31" s="51"/>
      <c r="AE31" s="52"/>
    </row>
    <row r="32" spans="1:31" ht="15">
      <c r="A32" s="48" t="s">
        <v>45</v>
      </c>
      <c r="B32" s="48"/>
      <c r="C32" s="48">
        <f>SUM(C15:C21)</f>
        <v>15</v>
      </c>
      <c r="D32" s="48"/>
      <c r="E32" s="48">
        <f>SUM(E14:E15)</f>
        <v>8</v>
      </c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9">
        <f t="shared" si="4"/>
        <v>23</v>
      </c>
      <c r="AB32" s="49" t="s">
        <v>46</v>
      </c>
      <c r="AC32" s="50"/>
      <c r="AD32" s="51"/>
      <c r="AE32" s="52"/>
    </row>
    <row r="33" spans="1:31" ht="15">
      <c r="A33" s="48" t="s">
        <v>47</v>
      </c>
      <c r="B33" s="48"/>
      <c r="C33" s="48"/>
      <c r="D33" s="48">
        <f>SUM(D16:D21)</f>
        <v>12</v>
      </c>
      <c r="E33" s="48">
        <f>SUM(E17)</f>
        <v>5</v>
      </c>
      <c r="F33" s="48">
        <f>SUM(F18:F19)</f>
        <v>2</v>
      </c>
      <c r="G33" s="48">
        <f>SUM(G18:G19)</f>
        <v>2</v>
      </c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9">
        <f t="shared" si="4"/>
        <v>21</v>
      </c>
      <c r="AB33" s="49" t="s">
        <v>48</v>
      </c>
      <c r="AC33" s="50"/>
      <c r="AD33" s="51"/>
      <c r="AE33" s="52"/>
    </row>
    <row r="34" spans="1:31" ht="15">
      <c r="A34" s="48" t="s">
        <v>49</v>
      </c>
      <c r="B34" s="48">
        <f>SUM(B10)</f>
        <v>3</v>
      </c>
      <c r="C34" s="48"/>
      <c r="D34" s="48"/>
      <c r="E34" s="48">
        <f>SUM(E10)</f>
        <v>4</v>
      </c>
      <c r="F34" s="48">
        <f>SUM(F10)</f>
        <v>1</v>
      </c>
      <c r="G34" s="48"/>
      <c r="H34" s="48">
        <f>SUM(H10)</f>
        <v>3</v>
      </c>
      <c r="I34" s="48"/>
      <c r="J34" s="48"/>
      <c r="K34" s="48"/>
      <c r="L34" s="48">
        <f>SUM(L10)</f>
        <v>5</v>
      </c>
      <c r="M34" s="48"/>
      <c r="N34" s="48">
        <v>1</v>
      </c>
      <c r="O34" s="48"/>
      <c r="P34" s="48"/>
      <c r="Q34" s="48">
        <f>SUM(Q10)</f>
        <v>1</v>
      </c>
      <c r="R34" s="48">
        <v>1</v>
      </c>
      <c r="S34" s="48"/>
      <c r="T34" s="48"/>
      <c r="U34" s="48"/>
      <c r="V34" s="48"/>
      <c r="W34" s="48"/>
      <c r="X34" s="48"/>
      <c r="Y34" s="48"/>
      <c r="Z34" s="48"/>
      <c r="AA34" s="49">
        <f t="shared" si="4"/>
        <v>19</v>
      </c>
      <c r="AB34" s="49" t="s">
        <v>50</v>
      </c>
      <c r="AC34" s="50"/>
      <c r="AD34" s="51"/>
      <c r="AE34" s="52"/>
    </row>
    <row r="35" spans="1:31" ht="15">
      <c r="A35" s="48" t="s">
        <v>51</v>
      </c>
      <c r="B35" s="48">
        <f>SUM(B11)</f>
        <v>3</v>
      </c>
      <c r="C35" s="48"/>
      <c r="D35" s="48"/>
      <c r="E35" s="48">
        <f>SUM(E11)</f>
        <v>4</v>
      </c>
      <c r="F35" s="48">
        <f>SUM(F11)</f>
        <v>1</v>
      </c>
      <c r="G35" s="48"/>
      <c r="H35" s="48">
        <f>SUM(H11)</f>
        <v>3</v>
      </c>
      <c r="I35" s="48"/>
      <c r="J35" s="48"/>
      <c r="K35" s="48"/>
      <c r="L35" s="48">
        <f>SUM(L11)</f>
        <v>5</v>
      </c>
      <c r="M35" s="48"/>
      <c r="N35" s="48">
        <v>1</v>
      </c>
      <c r="O35" s="48"/>
      <c r="P35" s="48"/>
      <c r="Q35" s="48">
        <f>SUM(Q11)</f>
        <v>1</v>
      </c>
      <c r="R35" s="48">
        <v>1</v>
      </c>
      <c r="S35" s="48"/>
      <c r="T35" s="48"/>
      <c r="U35" s="48"/>
      <c r="V35" s="48"/>
      <c r="W35" s="48"/>
      <c r="X35" s="48"/>
      <c r="Y35" s="48"/>
      <c r="Z35" s="48"/>
      <c r="AA35" s="49">
        <f t="shared" si="4"/>
        <v>19</v>
      </c>
      <c r="AB35" s="49" t="s">
        <v>52</v>
      </c>
      <c r="AC35" s="50"/>
      <c r="AD35" s="51"/>
      <c r="AE35" s="52"/>
    </row>
    <row r="36" spans="1:31" ht="15">
      <c r="A36" s="48" t="s">
        <v>53</v>
      </c>
      <c r="B36" s="49"/>
      <c r="C36" s="48"/>
      <c r="D36" s="48"/>
      <c r="E36" s="48"/>
      <c r="F36" s="48"/>
      <c r="G36" s="48"/>
      <c r="H36" s="48">
        <f>SUM(H12:H13)</f>
        <v>6</v>
      </c>
      <c r="I36" s="48">
        <f>SUM(I12:I15)</f>
        <v>4</v>
      </c>
      <c r="J36" s="48"/>
      <c r="K36" s="48"/>
      <c r="L36" s="48">
        <f>SUM(L12:L13)</f>
        <v>10</v>
      </c>
      <c r="M36" s="48"/>
      <c r="N36" s="48">
        <v>1</v>
      </c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9">
        <f t="shared" si="4"/>
        <v>21</v>
      </c>
      <c r="AB36" s="53" t="s">
        <v>54</v>
      </c>
      <c r="AC36" s="50"/>
      <c r="AD36" s="51"/>
      <c r="AE36" s="52"/>
    </row>
    <row r="37" spans="1:31" ht="15">
      <c r="A37" s="48" t="s">
        <v>55</v>
      </c>
      <c r="B37" s="48"/>
      <c r="C37" s="48"/>
      <c r="D37" s="48"/>
      <c r="E37" s="48">
        <f>SUM(E14:E16)</f>
        <v>13</v>
      </c>
      <c r="F37" s="48">
        <f>SUM(F12:F17)</f>
        <v>6</v>
      </c>
      <c r="G37" s="48">
        <f>SUM(G16:G17)</f>
        <v>2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9">
        <f t="shared" si="4"/>
        <v>21</v>
      </c>
      <c r="AB37" s="49" t="s">
        <v>56</v>
      </c>
      <c r="AC37" s="50"/>
      <c r="AD37" s="51"/>
      <c r="AE37" s="52"/>
    </row>
    <row r="38" spans="1:31" ht="15">
      <c r="A38" s="48" t="s">
        <v>57</v>
      </c>
      <c r="B38" s="48"/>
      <c r="C38" s="48"/>
      <c r="D38" s="48"/>
      <c r="E38" s="48">
        <f>SUM(E18:E21)</f>
        <v>20</v>
      </c>
      <c r="F38" s="48"/>
      <c r="G38" s="48">
        <f>SUM(G20:G21)</f>
        <v>2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9">
        <f t="shared" si="4"/>
        <v>22</v>
      </c>
      <c r="AB38" s="49" t="s">
        <v>58</v>
      </c>
      <c r="AC38" s="50"/>
      <c r="AD38" s="51"/>
      <c r="AE38" s="52"/>
    </row>
    <row r="39" spans="1:31" ht="15">
      <c r="A39" s="48" t="s">
        <v>59</v>
      </c>
      <c r="B39" s="48"/>
      <c r="C39" s="48"/>
      <c r="D39" s="48"/>
      <c r="E39" s="48"/>
      <c r="F39" s="48"/>
      <c r="G39" s="48"/>
      <c r="H39" s="48">
        <f>SUM(H14:H15)+H21+H20</f>
        <v>8</v>
      </c>
      <c r="I39" s="48">
        <f>SUM(I16:I21)</f>
        <v>6</v>
      </c>
      <c r="J39" s="49">
        <f>SUM(J20:J21)</f>
        <v>2</v>
      </c>
      <c r="K39" s="48"/>
      <c r="L39" s="48"/>
      <c r="M39" s="48"/>
      <c r="N39" s="48"/>
      <c r="O39" s="48"/>
      <c r="P39" s="48"/>
      <c r="Q39" s="48"/>
      <c r="R39" s="48">
        <f>SUM(R16+R17+R21+R15)+R18+R19+R20</f>
        <v>7</v>
      </c>
      <c r="S39" s="48"/>
      <c r="T39" s="48"/>
      <c r="U39" s="48"/>
      <c r="V39" s="48"/>
      <c r="W39" s="48"/>
      <c r="X39" s="48"/>
      <c r="Y39" s="48"/>
      <c r="Z39" s="48"/>
      <c r="AA39" s="49">
        <f t="shared" si="4"/>
        <v>23</v>
      </c>
      <c r="AB39" s="49" t="s">
        <v>60</v>
      </c>
      <c r="AC39" s="50"/>
      <c r="AD39" s="51"/>
      <c r="AE39" s="52"/>
    </row>
    <row r="40" spans="1:31" ht="15">
      <c r="A40" s="48" t="s">
        <v>61</v>
      </c>
      <c r="B40" s="48"/>
      <c r="C40" s="48"/>
      <c r="D40" s="48"/>
      <c r="E40" s="48"/>
      <c r="F40" s="48"/>
      <c r="G40" s="48"/>
      <c r="H40" s="48">
        <f>SUM(H16:H19)</f>
        <v>16</v>
      </c>
      <c r="I40" s="48"/>
      <c r="J40" s="48"/>
      <c r="K40" s="48">
        <f>SUM(K17:K22)</f>
        <v>6</v>
      </c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9">
        <f t="shared" si="4"/>
        <v>22</v>
      </c>
      <c r="AB40" s="49" t="s">
        <v>62</v>
      </c>
      <c r="AC40" s="50"/>
      <c r="AD40" s="51"/>
      <c r="AE40" s="52"/>
    </row>
    <row r="41" spans="1:31" ht="15">
      <c r="A41" s="48" t="s">
        <v>63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>
        <f>SUM(L14:L16)</f>
        <v>15</v>
      </c>
      <c r="M41" s="48"/>
      <c r="N41" s="48"/>
      <c r="O41" s="48"/>
      <c r="P41" s="48"/>
      <c r="Q41" s="48">
        <f>SUM(Q12:Q15)</f>
        <v>4</v>
      </c>
      <c r="R41" s="48">
        <f>SUM(R12:R14)</f>
        <v>3</v>
      </c>
      <c r="S41" s="48"/>
      <c r="T41" s="48"/>
      <c r="U41" s="48"/>
      <c r="V41" s="48"/>
      <c r="W41" s="48"/>
      <c r="X41" s="48"/>
      <c r="Y41" s="48"/>
      <c r="Z41" s="48"/>
      <c r="AA41" s="49">
        <f t="shared" si="4"/>
        <v>22</v>
      </c>
      <c r="AB41" s="49" t="s">
        <v>64</v>
      </c>
      <c r="AC41" s="50"/>
      <c r="AD41" s="51"/>
      <c r="AE41" s="52"/>
    </row>
    <row r="42" spans="1:31" ht="15">
      <c r="A42" s="48" t="s">
        <v>65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>
        <f>SUM(M7+M11+M12+M13+M21)</f>
        <v>28</v>
      </c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9">
        <f t="shared" si="4"/>
        <v>28</v>
      </c>
      <c r="AB42" s="49" t="s">
        <v>14</v>
      </c>
      <c r="AC42" s="50"/>
      <c r="AD42" s="51"/>
      <c r="AE42" s="52"/>
    </row>
    <row r="43" spans="1:31" ht="15">
      <c r="A43" s="48" t="s">
        <v>66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>
        <f>SUM(M9+M14+M15+M16+M20)</f>
        <v>29</v>
      </c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9">
        <f t="shared" si="4"/>
        <v>29</v>
      </c>
      <c r="AB43" s="49"/>
      <c r="AC43" s="50"/>
      <c r="AD43" s="51"/>
      <c r="AE43" s="52"/>
    </row>
    <row r="44" spans="1:31" ht="15">
      <c r="A44" s="48" t="s">
        <v>67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>
        <f>SUM(M8+M10+M17+M18+M19)</f>
        <v>29</v>
      </c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9">
        <f t="shared" si="4"/>
        <v>29</v>
      </c>
      <c r="AB44" s="49"/>
      <c r="AC44" s="50"/>
      <c r="AD44" s="51"/>
      <c r="AE44" s="52"/>
    </row>
    <row r="45" spans="1:31" ht="15">
      <c r="A45" s="48" t="s">
        <v>68</v>
      </c>
      <c r="B45" s="48">
        <f>SUM(B12:B13)</f>
        <v>6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N45" s="48">
        <v>1</v>
      </c>
      <c r="O45" s="48">
        <f>SUM(O10:O21)</f>
        <v>12</v>
      </c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>
        <f>SUM(Z7+Z8+Z9+Z16+Z17+Z18)</f>
        <v>7</v>
      </c>
      <c r="AA45" s="49">
        <f t="shared" si="4"/>
        <v>26</v>
      </c>
      <c r="AB45" s="49" t="s">
        <v>69</v>
      </c>
      <c r="AC45" s="50"/>
      <c r="AD45" s="51"/>
      <c r="AE45" s="52"/>
    </row>
    <row r="46" spans="1:31" ht="15">
      <c r="A46" s="48" t="s">
        <v>70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>
        <f>SUM(P7:P15)</f>
        <v>9</v>
      </c>
      <c r="Q46" s="48">
        <f>SUM(R16:R21)</f>
        <v>6</v>
      </c>
      <c r="R46" s="48"/>
      <c r="S46" s="48"/>
      <c r="T46" s="48"/>
      <c r="U46" s="48"/>
      <c r="V46" s="48"/>
      <c r="W46" s="48"/>
      <c r="X46" s="48"/>
      <c r="Y46" s="48"/>
      <c r="Z46" s="48"/>
      <c r="AA46" s="49">
        <f t="shared" si="4"/>
        <v>15</v>
      </c>
      <c r="AB46" s="49"/>
      <c r="AC46" s="50"/>
      <c r="AD46" s="51"/>
      <c r="AE46" s="52"/>
    </row>
    <row r="47" spans="1:31" ht="15">
      <c r="A47" s="48" t="s">
        <v>71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>
        <f>SUM(S7:S14)</f>
        <v>16</v>
      </c>
      <c r="T47" s="48"/>
      <c r="U47" s="48"/>
      <c r="V47" s="48"/>
      <c r="W47" s="48"/>
      <c r="X47" s="48"/>
      <c r="Y47" s="48"/>
      <c r="Z47" s="49">
        <v>9</v>
      </c>
      <c r="AA47" s="49">
        <f t="shared" si="4"/>
        <v>25</v>
      </c>
      <c r="AB47" s="49" t="s">
        <v>72</v>
      </c>
      <c r="AC47" s="50"/>
      <c r="AD47" s="51"/>
      <c r="AE47" s="52"/>
    </row>
    <row r="48" spans="1:31" ht="15">
      <c r="A48" s="48" t="s">
        <v>37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>
        <f>SUM(S15:S21)</f>
        <v>14</v>
      </c>
      <c r="T48" s="48"/>
      <c r="U48" s="48"/>
      <c r="V48" s="48"/>
      <c r="W48" s="48"/>
      <c r="X48" s="48"/>
      <c r="Y48" s="48"/>
      <c r="Z48" s="48">
        <f>SUM(Z11:Z15)+Z21</f>
        <v>6</v>
      </c>
      <c r="AA48" s="49">
        <f t="shared" si="4"/>
        <v>20</v>
      </c>
      <c r="AB48" s="49"/>
      <c r="AC48" s="50"/>
      <c r="AD48" s="51"/>
      <c r="AE48" s="52"/>
    </row>
    <row r="49" spans="1:31" ht="15">
      <c r="A49" s="48" t="s">
        <v>73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T49" s="48"/>
      <c r="U49" s="48"/>
      <c r="V49" s="48"/>
      <c r="W49" s="48"/>
      <c r="X49" s="48"/>
      <c r="Y49" s="48"/>
      <c r="Z49" s="48">
        <f>SUM(Z10:Z21)</f>
        <v>12</v>
      </c>
      <c r="AA49" s="49">
        <f t="shared" si="4"/>
        <v>12</v>
      </c>
      <c r="AB49" s="49"/>
      <c r="AC49" s="50"/>
      <c r="AD49" s="51"/>
      <c r="AE49" s="52"/>
    </row>
    <row r="50" spans="1:31" ht="15">
      <c r="A50" s="48" t="s">
        <v>74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>
        <f>SUM(T14:T21)</f>
        <v>24</v>
      </c>
      <c r="U50" s="48"/>
      <c r="V50" s="48"/>
      <c r="W50" s="48"/>
      <c r="X50" s="48"/>
      <c r="Y50" s="48"/>
      <c r="Z50" s="48"/>
      <c r="AA50" s="49">
        <f t="shared" si="4"/>
        <v>24</v>
      </c>
      <c r="AB50" s="49" t="s">
        <v>75</v>
      </c>
      <c r="AC50" s="50"/>
      <c r="AD50" s="51"/>
      <c r="AE50" s="52"/>
    </row>
    <row r="51" spans="1:31" ht="15">
      <c r="A51" s="48" t="s">
        <v>76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>
        <v>1</v>
      </c>
      <c r="O51" s="48"/>
      <c r="P51" s="48"/>
      <c r="Q51" s="48"/>
      <c r="R51" s="48"/>
      <c r="S51" s="48"/>
      <c r="T51" s="48">
        <f>SUM(T8:T13)</f>
        <v>14</v>
      </c>
      <c r="U51" s="48"/>
      <c r="V51" s="48"/>
      <c r="W51" s="48"/>
      <c r="X51" s="48"/>
      <c r="Y51" s="48"/>
      <c r="Z51" s="48"/>
      <c r="AA51" s="49">
        <f t="shared" si="4"/>
        <v>15</v>
      </c>
      <c r="AB51" s="49" t="s">
        <v>77</v>
      </c>
      <c r="AC51" s="50"/>
      <c r="AD51" s="51"/>
      <c r="AE51" s="52"/>
    </row>
    <row r="52" spans="1:31" ht="15">
      <c r="A52" s="48" t="s">
        <v>78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>
        <f>SUM(L17:L21)</f>
        <v>25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9">
        <f t="shared" si="4"/>
        <v>25</v>
      </c>
      <c r="AB52" s="49" t="s">
        <v>79</v>
      </c>
      <c r="AC52" s="50"/>
      <c r="AD52" s="51"/>
      <c r="AE52" s="52"/>
    </row>
    <row r="53" spans="1:31" ht="15">
      <c r="A53" s="48" t="s">
        <v>80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>
        <f>SUM(X7)</f>
        <v>4</v>
      </c>
      <c r="Y53" s="48"/>
      <c r="Z53" s="48"/>
      <c r="AA53" s="49">
        <f t="shared" si="4"/>
        <v>4</v>
      </c>
      <c r="AB53" s="49" t="s">
        <v>81</v>
      </c>
      <c r="AC53" s="50"/>
      <c r="AD53" s="51"/>
      <c r="AE53" s="52"/>
    </row>
    <row r="54" spans="1:3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3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3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3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31" ht="15.75">
      <c r="A58" s="169" t="s">
        <v>82</v>
      </c>
      <c r="B58" s="169"/>
      <c r="C58" s="169"/>
      <c r="D58" s="169"/>
      <c r="E58" s="169"/>
      <c r="F58" s="168" t="s">
        <v>83</v>
      </c>
      <c r="G58" s="168"/>
      <c r="H58" s="168" t="s">
        <v>84</v>
      </c>
      <c r="I58" s="168"/>
      <c r="J58" s="168"/>
      <c r="K58" s="168"/>
      <c r="L58" s="168"/>
      <c r="M58" s="97" t="s">
        <v>85</v>
      </c>
      <c r="N58" s="97" t="s">
        <v>86</v>
      </c>
      <c r="O58" s="97" t="s">
        <v>28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31" ht="15">
      <c r="A59" s="159" t="s">
        <v>87</v>
      </c>
      <c r="B59" s="159"/>
      <c r="C59" s="159"/>
      <c r="D59" s="159"/>
      <c r="E59" s="159"/>
      <c r="F59" s="157" t="s">
        <v>88</v>
      </c>
      <c r="G59" s="157"/>
      <c r="H59" s="247" t="s">
        <v>23</v>
      </c>
      <c r="I59" s="247"/>
      <c r="J59" s="247"/>
      <c r="K59" s="247"/>
      <c r="L59" s="247"/>
      <c r="M59" s="95">
        <v>6</v>
      </c>
      <c r="N59" s="95" t="s">
        <v>88</v>
      </c>
      <c r="O59" s="95"/>
    </row>
    <row r="60" spans="1:31" ht="15">
      <c r="A60" s="159"/>
      <c r="B60" s="159"/>
      <c r="C60" s="159"/>
      <c r="D60" s="159"/>
      <c r="E60" s="159"/>
      <c r="F60" s="157"/>
      <c r="G60" s="157"/>
      <c r="H60" s="247" t="s">
        <v>24</v>
      </c>
      <c r="I60" s="247"/>
      <c r="J60" s="247"/>
      <c r="K60" s="247"/>
      <c r="L60" s="247"/>
      <c r="M60" s="95">
        <v>5</v>
      </c>
      <c r="N60" s="95" t="s">
        <v>88</v>
      </c>
      <c r="O60" s="95"/>
    </row>
    <row r="61" spans="1:31" ht="15">
      <c r="A61" s="159"/>
      <c r="B61" s="159"/>
      <c r="C61" s="159"/>
      <c r="D61" s="159"/>
      <c r="E61" s="159"/>
      <c r="F61" s="157"/>
      <c r="G61" s="157"/>
      <c r="H61" s="247" t="s">
        <v>26</v>
      </c>
      <c r="I61" s="247"/>
      <c r="J61" s="247"/>
      <c r="K61" s="247"/>
      <c r="L61" s="247"/>
      <c r="M61" s="95">
        <v>3</v>
      </c>
      <c r="N61" s="95" t="s">
        <v>88</v>
      </c>
      <c r="O61" s="95"/>
    </row>
    <row r="62" spans="1:31" ht="15">
      <c r="A62" s="159"/>
      <c r="B62" s="159"/>
      <c r="C62" s="159"/>
      <c r="D62" s="159"/>
      <c r="E62" s="159"/>
      <c r="F62" s="157"/>
      <c r="G62" s="157"/>
      <c r="H62" s="247" t="s">
        <v>27</v>
      </c>
      <c r="I62" s="247"/>
      <c r="J62" s="247"/>
      <c r="K62" s="247"/>
      <c r="L62" s="247"/>
      <c r="M62" s="95">
        <v>2</v>
      </c>
      <c r="N62" s="95" t="s">
        <v>88</v>
      </c>
      <c r="O62" s="95"/>
    </row>
    <row r="63" spans="1:31" ht="15">
      <c r="A63" s="159"/>
      <c r="B63" s="159"/>
      <c r="C63" s="159"/>
      <c r="D63" s="159"/>
      <c r="E63" s="159"/>
      <c r="F63" s="157"/>
      <c r="G63" s="157"/>
      <c r="H63" s="247" t="s">
        <v>89</v>
      </c>
      <c r="I63" s="247"/>
      <c r="J63" s="247"/>
      <c r="K63" s="247"/>
      <c r="L63" s="247"/>
      <c r="M63" s="95">
        <v>3</v>
      </c>
      <c r="N63" s="95" t="s">
        <v>88</v>
      </c>
      <c r="O63" s="95"/>
    </row>
    <row r="64" spans="1:31" ht="15">
      <c r="A64" s="159"/>
      <c r="B64" s="159"/>
      <c r="C64" s="159"/>
      <c r="D64" s="159"/>
      <c r="E64" s="159"/>
      <c r="F64" s="157"/>
      <c r="G64" s="157"/>
      <c r="H64" s="247" t="s">
        <v>10</v>
      </c>
      <c r="I64" s="247"/>
      <c r="J64" s="247"/>
      <c r="K64" s="247"/>
      <c r="L64" s="247"/>
      <c r="M64" s="95">
        <v>1</v>
      </c>
      <c r="N64" s="95" t="s">
        <v>88</v>
      </c>
      <c r="O64" s="95"/>
    </row>
    <row r="65" spans="1:15" ht="15">
      <c r="A65" s="159"/>
      <c r="B65" s="159"/>
      <c r="C65" s="159"/>
      <c r="D65" s="159"/>
      <c r="E65" s="159"/>
      <c r="F65" s="157"/>
      <c r="G65" s="157"/>
      <c r="H65" s="247" t="s">
        <v>90</v>
      </c>
      <c r="I65" s="247"/>
      <c r="J65" s="247"/>
      <c r="K65" s="247"/>
      <c r="L65" s="247"/>
      <c r="M65" s="95">
        <v>1</v>
      </c>
      <c r="N65" s="95" t="s">
        <v>88</v>
      </c>
      <c r="O65" s="95">
        <f>SUM(M59:M65)</f>
        <v>21</v>
      </c>
    </row>
    <row r="66" spans="1:15" ht="15">
      <c r="A66" s="159" t="s">
        <v>91</v>
      </c>
      <c r="B66" s="159"/>
      <c r="C66" s="159"/>
      <c r="D66" s="159"/>
      <c r="E66" s="159"/>
      <c r="F66" s="157" t="s">
        <v>92</v>
      </c>
      <c r="G66" s="157"/>
      <c r="H66" s="247" t="s">
        <v>23</v>
      </c>
      <c r="I66" s="247"/>
      <c r="J66" s="247"/>
      <c r="K66" s="247"/>
      <c r="L66" s="247"/>
      <c r="M66" s="95">
        <v>6</v>
      </c>
      <c r="N66" s="95" t="s">
        <v>93</v>
      </c>
      <c r="O66" s="95"/>
    </row>
    <row r="67" spans="1:15" ht="15">
      <c r="A67" s="159"/>
      <c r="B67" s="159"/>
      <c r="C67" s="159"/>
      <c r="D67" s="159"/>
      <c r="E67" s="159"/>
      <c r="F67" s="157"/>
      <c r="G67" s="157"/>
      <c r="H67" s="247" t="s">
        <v>24</v>
      </c>
      <c r="I67" s="247"/>
      <c r="J67" s="247"/>
      <c r="K67" s="247"/>
      <c r="L67" s="247"/>
      <c r="M67" s="95">
        <v>5</v>
      </c>
      <c r="N67" s="95" t="s">
        <v>93</v>
      </c>
      <c r="O67" s="95"/>
    </row>
    <row r="68" spans="1:15" ht="15">
      <c r="A68" s="159"/>
      <c r="B68" s="159"/>
      <c r="C68" s="159"/>
      <c r="D68" s="159"/>
      <c r="E68" s="159"/>
      <c r="F68" s="157"/>
      <c r="G68" s="157"/>
      <c r="H68" s="247" t="s">
        <v>25</v>
      </c>
      <c r="I68" s="247"/>
      <c r="J68" s="247"/>
      <c r="K68" s="247"/>
      <c r="L68" s="247"/>
      <c r="M68" s="95">
        <v>3</v>
      </c>
      <c r="N68" s="95" t="s">
        <v>93</v>
      </c>
      <c r="O68" s="95"/>
    </row>
    <row r="69" spans="1:15" ht="15">
      <c r="A69" s="159"/>
      <c r="B69" s="159"/>
      <c r="C69" s="159"/>
      <c r="D69" s="159"/>
      <c r="E69" s="159"/>
      <c r="F69" s="157"/>
      <c r="G69" s="157"/>
      <c r="H69" s="247" t="s">
        <v>26</v>
      </c>
      <c r="I69" s="247"/>
      <c r="J69" s="247"/>
      <c r="K69" s="247"/>
      <c r="L69" s="247"/>
      <c r="M69" s="95">
        <v>3</v>
      </c>
      <c r="N69" s="95" t="s">
        <v>93</v>
      </c>
      <c r="O69" s="95"/>
    </row>
    <row r="70" spans="1:15" ht="15">
      <c r="A70" s="159"/>
      <c r="B70" s="159"/>
      <c r="C70" s="159"/>
      <c r="D70" s="159"/>
      <c r="E70" s="159"/>
      <c r="F70" s="157"/>
      <c r="G70" s="157"/>
      <c r="H70" s="247" t="s">
        <v>27</v>
      </c>
      <c r="I70" s="247"/>
      <c r="J70" s="247"/>
      <c r="K70" s="247"/>
      <c r="L70" s="247"/>
      <c r="M70" s="95">
        <v>1</v>
      </c>
      <c r="N70" s="95" t="s">
        <v>93</v>
      </c>
      <c r="O70" s="95"/>
    </row>
    <row r="71" spans="1:15" ht="15">
      <c r="A71" s="159"/>
      <c r="B71" s="159"/>
      <c r="C71" s="159"/>
      <c r="D71" s="159"/>
      <c r="E71" s="159"/>
      <c r="F71" s="157"/>
      <c r="G71" s="157"/>
      <c r="H71" s="247" t="s">
        <v>89</v>
      </c>
      <c r="I71" s="247"/>
      <c r="J71" s="247"/>
      <c r="K71" s="247"/>
      <c r="L71" s="247"/>
      <c r="M71" s="95">
        <v>2</v>
      </c>
      <c r="N71" s="95" t="s">
        <v>93</v>
      </c>
      <c r="O71" s="95"/>
    </row>
    <row r="72" spans="1:15" ht="15">
      <c r="A72" s="159"/>
      <c r="B72" s="159"/>
      <c r="C72" s="159"/>
      <c r="D72" s="159"/>
      <c r="E72" s="159"/>
      <c r="F72" s="157"/>
      <c r="G72" s="157"/>
      <c r="H72" s="247" t="s">
        <v>10</v>
      </c>
      <c r="I72" s="247"/>
      <c r="J72" s="247"/>
      <c r="K72" s="247"/>
      <c r="L72" s="247"/>
      <c r="M72" s="95">
        <v>1</v>
      </c>
      <c r="N72" s="95" t="s">
        <v>93</v>
      </c>
      <c r="O72" s="95"/>
    </row>
    <row r="73" spans="1:15" ht="15">
      <c r="A73" s="159"/>
      <c r="B73" s="159"/>
      <c r="C73" s="159"/>
      <c r="D73" s="159"/>
      <c r="E73" s="159"/>
      <c r="F73" s="157"/>
      <c r="G73" s="157"/>
      <c r="H73" s="247" t="s">
        <v>90</v>
      </c>
      <c r="I73" s="247"/>
      <c r="J73" s="247"/>
      <c r="K73" s="247"/>
      <c r="L73" s="247"/>
      <c r="M73" s="95">
        <v>1</v>
      </c>
      <c r="N73" s="95" t="s">
        <v>93</v>
      </c>
      <c r="O73" s="95">
        <f>SUM(M66:M73)</f>
        <v>22</v>
      </c>
    </row>
    <row r="74" spans="1:15" ht="15">
      <c r="A74" s="159" t="s">
        <v>94</v>
      </c>
      <c r="B74" s="159"/>
      <c r="C74" s="159"/>
      <c r="D74" s="159"/>
      <c r="E74" s="159"/>
      <c r="F74" s="157" t="s">
        <v>42</v>
      </c>
      <c r="G74" s="157"/>
      <c r="H74" s="247" t="s">
        <v>23</v>
      </c>
      <c r="I74" s="247"/>
      <c r="J74" s="247"/>
      <c r="K74" s="247"/>
      <c r="L74" s="247"/>
      <c r="M74" s="95">
        <v>6</v>
      </c>
      <c r="N74" s="95" t="s">
        <v>42</v>
      </c>
      <c r="O74" s="95"/>
    </row>
    <row r="75" spans="1:15" ht="15">
      <c r="A75" s="159"/>
      <c r="B75" s="159"/>
      <c r="C75" s="159"/>
      <c r="D75" s="159"/>
      <c r="E75" s="159"/>
      <c r="F75" s="157"/>
      <c r="G75" s="157"/>
      <c r="H75" s="247" t="s">
        <v>24</v>
      </c>
      <c r="I75" s="247"/>
      <c r="J75" s="247"/>
      <c r="K75" s="247"/>
      <c r="L75" s="247"/>
      <c r="M75" s="95">
        <v>5</v>
      </c>
      <c r="N75" s="95" t="s">
        <v>42</v>
      </c>
      <c r="O75" s="95"/>
    </row>
    <row r="76" spans="1:15" ht="15">
      <c r="A76" s="159"/>
      <c r="B76" s="159"/>
      <c r="C76" s="159"/>
      <c r="D76" s="159"/>
      <c r="E76" s="159"/>
      <c r="F76" s="157"/>
      <c r="G76" s="157"/>
      <c r="H76" s="247" t="s">
        <v>25</v>
      </c>
      <c r="I76" s="247"/>
      <c r="J76" s="247"/>
      <c r="K76" s="247"/>
      <c r="L76" s="247"/>
      <c r="M76" s="95">
        <v>3</v>
      </c>
      <c r="N76" s="95" t="s">
        <v>42</v>
      </c>
      <c r="O76" s="95"/>
    </row>
    <row r="77" spans="1:15" ht="15">
      <c r="A77" s="159"/>
      <c r="B77" s="159"/>
      <c r="C77" s="159"/>
      <c r="D77" s="159"/>
      <c r="E77" s="159"/>
      <c r="F77" s="157"/>
      <c r="G77" s="157"/>
      <c r="H77" s="247" t="s">
        <v>26</v>
      </c>
      <c r="I77" s="247"/>
      <c r="J77" s="247"/>
      <c r="K77" s="247"/>
      <c r="L77" s="247"/>
      <c r="M77" s="95">
        <v>3</v>
      </c>
      <c r="N77" s="95" t="s">
        <v>42</v>
      </c>
      <c r="O77" s="95"/>
    </row>
    <row r="78" spans="1:15" ht="15">
      <c r="A78" s="159"/>
      <c r="B78" s="159"/>
      <c r="C78" s="159"/>
      <c r="D78" s="159"/>
      <c r="E78" s="159"/>
      <c r="F78" s="157"/>
      <c r="G78" s="157"/>
      <c r="H78" s="247" t="s">
        <v>27</v>
      </c>
      <c r="I78" s="247"/>
      <c r="J78" s="247"/>
      <c r="K78" s="247"/>
      <c r="L78" s="247"/>
      <c r="M78" s="95">
        <v>1</v>
      </c>
      <c r="N78" s="95" t="s">
        <v>42</v>
      </c>
      <c r="O78" s="95"/>
    </row>
    <row r="79" spans="1:15" ht="15">
      <c r="A79" s="159"/>
      <c r="B79" s="159"/>
      <c r="C79" s="159"/>
      <c r="D79" s="159"/>
      <c r="E79" s="159"/>
      <c r="F79" s="157"/>
      <c r="G79" s="157"/>
      <c r="H79" s="247" t="s">
        <v>89</v>
      </c>
      <c r="I79" s="247"/>
      <c r="J79" s="247"/>
      <c r="K79" s="247"/>
      <c r="L79" s="247"/>
      <c r="M79" s="95">
        <v>2</v>
      </c>
      <c r="N79" s="95" t="s">
        <v>42</v>
      </c>
      <c r="O79" s="95"/>
    </row>
    <row r="80" spans="1:15" ht="15">
      <c r="A80" s="159"/>
      <c r="B80" s="159"/>
      <c r="C80" s="159"/>
      <c r="D80" s="159"/>
      <c r="E80" s="159"/>
      <c r="F80" s="157"/>
      <c r="G80" s="157"/>
      <c r="H80" s="247" t="s">
        <v>10</v>
      </c>
      <c r="I80" s="247"/>
      <c r="J80" s="247"/>
      <c r="K80" s="247"/>
      <c r="L80" s="247"/>
      <c r="M80" s="95">
        <v>1</v>
      </c>
      <c r="N80" s="95" t="s">
        <v>42</v>
      </c>
      <c r="O80" s="95"/>
    </row>
    <row r="81" spans="1:15" ht="15">
      <c r="A81" s="159"/>
      <c r="B81" s="159"/>
      <c r="C81" s="159"/>
      <c r="D81" s="159"/>
      <c r="E81" s="159"/>
      <c r="F81" s="157"/>
      <c r="G81" s="157"/>
      <c r="H81" s="247" t="s">
        <v>90</v>
      </c>
      <c r="I81" s="247"/>
      <c r="J81" s="247"/>
      <c r="K81" s="247"/>
      <c r="L81" s="247"/>
      <c r="M81" s="95">
        <v>1</v>
      </c>
      <c r="N81" s="95" t="s">
        <v>42</v>
      </c>
      <c r="O81" s="95">
        <f>SUM(M74:M81)</f>
        <v>22</v>
      </c>
    </row>
    <row r="82" spans="1:15" ht="15">
      <c r="A82" s="159" t="s">
        <v>95</v>
      </c>
      <c r="B82" s="159"/>
      <c r="C82" s="159"/>
      <c r="D82" s="159"/>
      <c r="E82" s="159"/>
      <c r="F82" s="157">
        <v>1</v>
      </c>
      <c r="G82" s="157"/>
      <c r="H82" s="247" t="s">
        <v>96</v>
      </c>
      <c r="I82" s="247"/>
      <c r="J82" s="247"/>
      <c r="K82" s="247"/>
      <c r="L82" s="247"/>
      <c r="M82" s="95">
        <v>3</v>
      </c>
      <c r="N82" s="95">
        <v>1</v>
      </c>
      <c r="O82" s="95"/>
    </row>
    <row r="83" spans="1:15" ht="15">
      <c r="A83" s="159"/>
      <c r="B83" s="159"/>
      <c r="C83" s="159"/>
      <c r="D83" s="159"/>
      <c r="E83" s="159"/>
      <c r="F83" s="157"/>
      <c r="G83" s="157"/>
      <c r="H83" s="247" t="s">
        <v>6</v>
      </c>
      <c r="I83" s="247"/>
      <c r="J83" s="247"/>
      <c r="K83" s="247"/>
      <c r="L83" s="247"/>
      <c r="M83" s="95">
        <v>4</v>
      </c>
      <c r="N83" s="95">
        <v>1</v>
      </c>
      <c r="O83" s="95"/>
    </row>
    <row r="84" spans="1:15" ht="15">
      <c r="A84" s="159"/>
      <c r="B84" s="159"/>
      <c r="C84" s="159"/>
      <c r="D84" s="159"/>
      <c r="E84" s="159"/>
      <c r="F84" s="157"/>
      <c r="G84" s="157"/>
      <c r="H84" s="247" t="s">
        <v>7</v>
      </c>
      <c r="I84" s="247"/>
      <c r="J84" s="247"/>
      <c r="K84" s="247"/>
      <c r="L84" s="247"/>
      <c r="M84" s="95">
        <v>1</v>
      </c>
      <c r="N84" s="95">
        <v>1</v>
      </c>
      <c r="O84" s="95"/>
    </row>
    <row r="85" spans="1:15" ht="15">
      <c r="A85" s="159"/>
      <c r="B85" s="159"/>
      <c r="C85" s="159"/>
      <c r="D85" s="159"/>
      <c r="E85" s="159"/>
      <c r="F85" s="157"/>
      <c r="G85" s="157"/>
      <c r="H85" s="247" t="s">
        <v>97</v>
      </c>
      <c r="I85" s="247"/>
      <c r="J85" s="247"/>
      <c r="K85" s="247"/>
      <c r="L85" s="247"/>
      <c r="M85" s="95">
        <v>3</v>
      </c>
      <c r="N85" s="95">
        <v>1</v>
      </c>
      <c r="O85" s="95"/>
    </row>
    <row r="86" spans="1:15" ht="15">
      <c r="A86" s="159"/>
      <c r="B86" s="159"/>
      <c r="C86" s="159"/>
      <c r="D86" s="159"/>
      <c r="E86" s="159"/>
      <c r="F86" s="157"/>
      <c r="G86" s="157"/>
      <c r="H86" s="247" t="s">
        <v>10</v>
      </c>
      <c r="I86" s="247"/>
      <c r="J86" s="247"/>
      <c r="K86" s="247"/>
      <c r="L86" s="247"/>
      <c r="M86" s="95">
        <v>1</v>
      </c>
      <c r="N86" s="95">
        <v>1</v>
      </c>
      <c r="O86" s="95"/>
    </row>
    <row r="87" spans="1:15" ht="15">
      <c r="A87" s="159"/>
      <c r="B87" s="159"/>
      <c r="C87" s="159"/>
      <c r="D87" s="159"/>
      <c r="E87" s="159"/>
      <c r="F87" s="157"/>
      <c r="G87" s="157"/>
      <c r="H87" s="247" t="s">
        <v>98</v>
      </c>
      <c r="I87" s="247"/>
      <c r="J87" s="247"/>
      <c r="K87" s="247"/>
      <c r="L87" s="247"/>
      <c r="M87" s="95">
        <v>5</v>
      </c>
      <c r="N87" s="95">
        <v>1</v>
      </c>
      <c r="O87" s="95"/>
    </row>
    <row r="88" spans="1:15" ht="15">
      <c r="A88" s="159"/>
      <c r="B88" s="159"/>
      <c r="C88" s="159"/>
      <c r="D88" s="159"/>
      <c r="E88" s="159"/>
      <c r="F88" s="157"/>
      <c r="G88" s="157"/>
      <c r="H88" s="247" t="s">
        <v>15</v>
      </c>
      <c r="I88" s="247"/>
      <c r="J88" s="247"/>
      <c r="K88" s="247"/>
      <c r="L88" s="247"/>
      <c r="M88" s="95">
        <v>1</v>
      </c>
      <c r="N88" s="95">
        <v>1</v>
      </c>
      <c r="O88" s="95"/>
    </row>
    <row r="89" spans="1:15" ht="15">
      <c r="A89" s="159"/>
      <c r="B89" s="159"/>
      <c r="C89" s="159"/>
      <c r="D89" s="159"/>
      <c r="E89" s="159"/>
      <c r="F89" s="157"/>
      <c r="G89" s="157"/>
      <c r="H89" s="247" t="s">
        <v>99</v>
      </c>
      <c r="I89" s="247"/>
      <c r="J89" s="247"/>
      <c r="K89" s="247"/>
      <c r="L89" s="247"/>
      <c r="M89" s="95">
        <v>1</v>
      </c>
      <c r="N89" s="95">
        <v>1</v>
      </c>
      <c r="O89" s="95"/>
    </row>
    <row r="90" spans="1:15" ht="15">
      <c r="A90" s="159"/>
      <c r="B90" s="159"/>
      <c r="C90" s="159"/>
      <c r="D90" s="159"/>
      <c r="E90" s="159"/>
      <c r="F90" s="157"/>
      <c r="G90" s="157"/>
      <c r="H90" s="247" t="s">
        <v>89</v>
      </c>
      <c r="I90" s="247"/>
      <c r="J90" s="247"/>
      <c r="K90" s="247"/>
      <c r="L90" s="247"/>
      <c r="M90" s="95">
        <v>1</v>
      </c>
      <c r="N90" s="95">
        <v>1</v>
      </c>
      <c r="O90" s="95">
        <f>SUM(M82:M90)</f>
        <v>20</v>
      </c>
    </row>
    <row r="91" spans="1:15" ht="15">
      <c r="A91" s="159" t="s">
        <v>100</v>
      </c>
      <c r="B91" s="159"/>
      <c r="C91" s="159"/>
      <c r="D91" s="159"/>
      <c r="E91" s="159"/>
      <c r="F91" s="157">
        <v>2</v>
      </c>
      <c r="G91" s="157"/>
      <c r="H91" s="247" t="s">
        <v>96</v>
      </c>
      <c r="I91" s="247"/>
      <c r="J91" s="247"/>
      <c r="K91" s="247"/>
      <c r="L91" s="247"/>
      <c r="M91" s="95">
        <v>3</v>
      </c>
      <c r="N91" s="95">
        <v>2</v>
      </c>
      <c r="O91" s="95"/>
    </row>
    <row r="92" spans="1:15" ht="15">
      <c r="A92" s="159"/>
      <c r="B92" s="159"/>
      <c r="C92" s="159"/>
      <c r="D92" s="159"/>
      <c r="E92" s="159"/>
      <c r="F92" s="157"/>
      <c r="G92" s="157"/>
      <c r="H92" s="247" t="s">
        <v>6</v>
      </c>
      <c r="I92" s="247"/>
      <c r="J92" s="247"/>
      <c r="K92" s="247"/>
      <c r="L92" s="247"/>
      <c r="M92" s="95">
        <v>4</v>
      </c>
      <c r="N92" s="95">
        <v>2</v>
      </c>
      <c r="O92" s="95"/>
    </row>
    <row r="93" spans="1:15" ht="15">
      <c r="A93" s="159"/>
      <c r="B93" s="159"/>
      <c r="C93" s="159"/>
      <c r="D93" s="159"/>
      <c r="E93" s="159"/>
      <c r="F93" s="157"/>
      <c r="G93" s="157"/>
      <c r="H93" s="247" t="s">
        <v>7</v>
      </c>
      <c r="I93" s="247"/>
      <c r="J93" s="247"/>
      <c r="K93" s="247"/>
      <c r="L93" s="247"/>
      <c r="M93" s="95">
        <v>1</v>
      </c>
      <c r="N93" s="95">
        <v>2</v>
      </c>
      <c r="O93" s="95"/>
    </row>
    <row r="94" spans="1:15" ht="15">
      <c r="A94" s="159"/>
      <c r="B94" s="159"/>
      <c r="C94" s="159"/>
      <c r="D94" s="159"/>
      <c r="E94" s="159"/>
      <c r="F94" s="157"/>
      <c r="G94" s="157"/>
      <c r="H94" s="247" t="s">
        <v>97</v>
      </c>
      <c r="I94" s="247"/>
      <c r="J94" s="247"/>
      <c r="K94" s="247"/>
      <c r="L94" s="247"/>
      <c r="M94" s="95">
        <v>3</v>
      </c>
      <c r="N94" s="95">
        <v>2</v>
      </c>
      <c r="O94" s="95"/>
    </row>
    <row r="95" spans="1:15" ht="15">
      <c r="A95" s="159"/>
      <c r="B95" s="159"/>
      <c r="C95" s="159"/>
      <c r="D95" s="159"/>
      <c r="E95" s="159"/>
      <c r="F95" s="157"/>
      <c r="G95" s="157"/>
      <c r="H95" s="247" t="s">
        <v>10</v>
      </c>
      <c r="I95" s="247"/>
      <c r="J95" s="247"/>
      <c r="K95" s="247"/>
      <c r="L95" s="247"/>
      <c r="M95" s="95">
        <v>1</v>
      </c>
      <c r="N95" s="95">
        <v>2</v>
      </c>
      <c r="O95" s="95"/>
    </row>
    <row r="96" spans="1:15" ht="15">
      <c r="A96" s="159"/>
      <c r="B96" s="159"/>
      <c r="C96" s="159"/>
      <c r="D96" s="159"/>
      <c r="E96" s="159"/>
      <c r="F96" s="157"/>
      <c r="G96" s="157"/>
      <c r="H96" s="247" t="s">
        <v>98</v>
      </c>
      <c r="I96" s="247"/>
      <c r="J96" s="247"/>
      <c r="K96" s="247"/>
      <c r="L96" s="247"/>
      <c r="M96" s="95">
        <v>5</v>
      </c>
      <c r="N96" s="95">
        <v>2</v>
      </c>
      <c r="O96" s="95"/>
    </row>
    <row r="97" spans="1:15" ht="15">
      <c r="A97" s="159"/>
      <c r="B97" s="159"/>
      <c r="C97" s="159"/>
      <c r="D97" s="159"/>
      <c r="E97" s="159"/>
      <c r="F97" s="157"/>
      <c r="G97" s="157"/>
      <c r="H97" s="247" t="s">
        <v>15</v>
      </c>
      <c r="I97" s="247"/>
      <c r="J97" s="247"/>
      <c r="K97" s="247"/>
      <c r="L97" s="247"/>
      <c r="M97" s="95">
        <v>1</v>
      </c>
      <c r="N97" s="95">
        <v>2</v>
      </c>
      <c r="O97" s="95"/>
    </row>
    <row r="98" spans="1:15" ht="15">
      <c r="A98" s="159"/>
      <c r="B98" s="159"/>
      <c r="C98" s="159"/>
      <c r="D98" s="159"/>
      <c r="E98" s="159"/>
      <c r="F98" s="157"/>
      <c r="G98" s="157"/>
      <c r="H98" s="247" t="s">
        <v>99</v>
      </c>
      <c r="I98" s="247"/>
      <c r="J98" s="247"/>
      <c r="K98" s="247"/>
      <c r="L98" s="247"/>
      <c r="M98" s="95">
        <v>1</v>
      </c>
      <c r="N98" s="95">
        <v>2</v>
      </c>
      <c r="O98" s="95"/>
    </row>
    <row r="99" spans="1:15" ht="15">
      <c r="A99" s="159"/>
      <c r="B99" s="159"/>
      <c r="C99" s="159"/>
      <c r="D99" s="159"/>
      <c r="E99" s="159"/>
      <c r="F99" s="157"/>
      <c r="G99" s="157"/>
      <c r="H99" s="247" t="s">
        <v>89</v>
      </c>
      <c r="I99" s="247"/>
      <c r="J99" s="247"/>
      <c r="K99" s="247"/>
      <c r="L99" s="247"/>
      <c r="M99" s="95">
        <v>1</v>
      </c>
      <c r="N99" s="95">
        <v>2</v>
      </c>
      <c r="O99" s="95">
        <f>SUM(M91:M99)</f>
        <v>20</v>
      </c>
    </row>
    <row r="100" spans="1:15" ht="15">
      <c r="A100" s="159" t="s">
        <v>101</v>
      </c>
      <c r="B100" s="159"/>
      <c r="C100" s="159"/>
      <c r="D100" s="159"/>
      <c r="E100" s="159"/>
      <c r="F100" s="157" t="s">
        <v>102</v>
      </c>
      <c r="G100" s="157"/>
      <c r="H100" s="247" t="s">
        <v>96</v>
      </c>
      <c r="I100" s="247"/>
      <c r="J100" s="247"/>
      <c r="K100" s="247"/>
      <c r="L100" s="247"/>
      <c r="M100" s="95">
        <v>3</v>
      </c>
      <c r="N100" s="95" t="s">
        <v>103</v>
      </c>
      <c r="O100" s="95"/>
    </row>
    <row r="101" spans="1:15" ht="15">
      <c r="A101" s="159"/>
      <c r="B101" s="159"/>
      <c r="C101" s="159"/>
      <c r="D101" s="159"/>
      <c r="E101" s="159"/>
      <c r="F101" s="157"/>
      <c r="G101" s="157"/>
      <c r="H101" s="247" t="s">
        <v>104</v>
      </c>
      <c r="I101" s="247"/>
      <c r="J101" s="247"/>
      <c r="K101" s="247"/>
      <c r="L101" s="247"/>
      <c r="M101" s="95">
        <v>3</v>
      </c>
      <c r="N101" s="95" t="s">
        <v>105</v>
      </c>
      <c r="O101" s="95"/>
    </row>
    <row r="102" spans="1:15" ht="15">
      <c r="A102" s="159"/>
      <c r="B102" s="159"/>
      <c r="C102" s="159"/>
      <c r="D102" s="159"/>
      <c r="E102" s="159"/>
      <c r="F102" s="157"/>
      <c r="G102" s="157"/>
      <c r="H102" s="247" t="s">
        <v>15</v>
      </c>
      <c r="I102" s="247"/>
      <c r="J102" s="247"/>
      <c r="K102" s="247"/>
      <c r="L102" s="247"/>
      <c r="M102" s="95">
        <v>1</v>
      </c>
      <c r="N102" s="95" t="s">
        <v>103</v>
      </c>
      <c r="O102" s="95"/>
    </row>
    <row r="103" spans="1:15" ht="15">
      <c r="A103" s="159"/>
      <c r="B103" s="159"/>
      <c r="C103" s="159"/>
      <c r="D103" s="159"/>
      <c r="E103" s="159"/>
      <c r="F103" s="157"/>
      <c r="G103" s="157"/>
      <c r="H103" s="247" t="s">
        <v>16</v>
      </c>
      <c r="I103" s="247"/>
      <c r="J103" s="247"/>
      <c r="K103" s="247"/>
      <c r="L103" s="247"/>
      <c r="M103" s="95">
        <v>12</v>
      </c>
      <c r="N103" s="95" t="s">
        <v>106</v>
      </c>
      <c r="O103" s="95"/>
    </row>
    <row r="104" spans="1:15" ht="15">
      <c r="A104" s="159"/>
      <c r="B104" s="159"/>
      <c r="C104" s="159"/>
      <c r="D104" s="159"/>
      <c r="E104" s="159"/>
      <c r="F104" s="157"/>
      <c r="G104" s="157"/>
      <c r="H104" s="247" t="s">
        <v>107</v>
      </c>
      <c r="I104" s="247"/>
      <c r="J104" s="247"/>
      <c r="K104" s="247"/>
      <c r="L104" s="247"/>
      <c r="M104" s="95">
        <v>7</v>
      </c>
      <c r="N104" s="95" t="s">
        <v>108</v>
      </c>
      <c r="O104" s="95">
        <f>SUM(M100:M104)</f>
        <v>26</v>
      </c>
    </row>
    <row r="105" spans="1:15" ht="15">
      <c r="A105" s="159" t="s">
        <v>109</v>
      </c>
      <c r="B105" s="159"/>
      <c r="C105" s="159"/>
      <c r="D105" s="159"/>
      <c r="E105" s="159"/>
      <c r="F105" s="157" t="s">
        <v>105</v>
      </c>
      <c r="G105" s="157"/>
      <c r="H105" s="247" t="s">
        <v>110</v>
      </c>
      <c r="I105" s="247"/>
      <c r="J105" s="247"/>
      <c r="K105" s="247"/>
      <c r="L105" s="247"/>
      <c r="M105" s="95">
        <v>6</v>
      </c>
      <c r="N105" s="95" t="s">
        <v>111</v>
      </c>
      <c r="O105" s="95"/>
    </row>
    <row r="106" spans="1:15" ht="15">
      <c r="A106" s="159"/>
      <c r="B106" s="159"/>
      <c r="C106" s="159"/>
      <c r="D106" s="159"/>
      <c r="E106" s="159"/>
      <c r="F106" s="157"/>
      <c r="G106" s="157"/>
      <c r="H106" s="247" t="s">
        <v>98</v>
      </c>
      <c r="I106" s="247"/>
      <c r="J106" s="247"/>
      <c r="K106" s="247"/>
      <c r="L106" s="247"/>
      <c r="M106" s="95">
        <v>10</v>
      </c>
      <c r="N106" s="95" t="s">
        <v>111</v>
      </c>
      <c r="O106" s="95"/>
    </row>
    <row r="107" spans="1:15" ht="15">
      <c r="A107" s="159"/>
      <c r="B107" s="159"/>
      <c r="C107" s="159"/>
      <c r="D107" s="159"/>
      <c r="E107" s="159"/>
      <c r="F107" s="157"/>
      <c r="G107" s="157"/>
      <c r="H107" s="247" t="s">
        <v>10</v>
      </c>
      <c r="I107" s="247"/>
      <c r="J107" s="247"/>
      <c r="K107" s="247"/>
      <c r="L107" s="247"/>
      <c r="M107" s="95">
        <v>4</v>
      </c>
      <c r="N107" s="95" t="s">
        <v>112</v>
      </c>
      <c r="O107" s="95"/>
    </row>
    <row r="108" spans="1:15" ht="15">
      <c r="A108" s="159"/>
      <c r="B108" s="159"/>
      <c r="C108" s="159"/>
      <c r="D108" s="159"/>
      <c r="E108" s="159"/>
      <c r="F108" s="157"/>
      <c r="G108" s="157"/>
      <c r="H108" s="247" t="s">
        <v>15</v>
      </c>
      <c r="I108" s="247"/>
      <c r="J108" s="247"/>
      <c r="K108" s="247"/>
      <c r="L108" s="247"/>
      <c r="M108" s="95">
        <v>1</v>
      </c>
      <c r="N108" s="95" t="s">
        <v>105</v>
      </c>
      <c r="O108" s="95">
        <f>SUM(M105:M108)</f>
        <v>21</v>
      </c>
    </row>
    <row r="109" spans="1:15" ht="15">
      <c r="A109" s="159" t="s">
        <v>113</v>
      </c>
      <c r="B109" s="159"/>
      <c r="C109" s="159"/>
      <c r="D109" s="159"/>
      <c r="E109" s="159"/>
      <c r="F109" s="157" t="s">
        <v>114</v>
      </c>
      <c r="G109" s="157"/>
      <c r="H109" s="247" t="s">
        <v>98</v>
      </c>
      <c r="I109" s="247"/>
      <c r="J109" s="247"/>
      <c r="K109" s="247"/>
      <c r="L109" s="247"/>
      <c r="M109" s="95">
        <v>15</v>
      </c>
      <c r="N109" s="95" t="s">
        <v>115</v>
      </c>
      <c r="O109" s="95"/>
    </row>
    <row r="110" spans="1:15" ht="15">
      <c r="A110" s="159"/>
      <c r="B110" s="159"/>
      <c r="C110" s="159"/>
      <c r="D110" s="159"/>
      <c r="E110" s="159"/>
      <c r="F110" s="157"/>
      <c r="G110" s="157"/>
      <c r="H110" s="247" t="s">
        <v>116</v>
      </c>
      <c r="I110" s="247"/>
      <c r="J110" s="247"/>
      <c r="K110" s="247"/>
      <c r="L110" s="247"/>
      <c r="M110" s="95">
        <v>4</v>
      </c>
      <c r="N110" s="95" t="s">
        <v>112</v>
      </c>
      <c r="O110" s="95"/>
    </row>
    <row r="111" spans="1:15" ht="15">
      <c r="A111" s="159"/>
      <c r="B111" s="159"/>
      <c r="C111" s="159"/>
      <c r="D111" s="159"/>
      <c r="E111" s="159"/>
      <c r="F111" s="157"/>
      <c r="G111" s="157"/>
      <c r="H111" s="247" t="s">
        <v>89</v>
      </c>
      <c r="I111" s="247"/>
      <c r="J111" s="247"/>
      <c r="K111" s="247"/>
      <c r="L111" s="247"/>
      <c r="M111" s="95">
        <v>3</v>
      </c>
      <c r="N111" s="95" t="s">
        <v>117</v>
      </c>
      <c r="O111" s="95">
        <f>SUM(M109:M111)</f>
        <v>22</v>
      </c>
    </row>
    <row r="112" spans="1:15" ht="15">
      <c r="A112" s="159" t="s">
        <v>118</v>
      </c>
      <c r="B112" s="159"/>
      <c r="C112" s="159"/>
      <c r="D112" s="159"/>
      <c r="E112" s="159"/>
      <c r="F112" s="157">
        <v>5</v>
      </c>
      <c r="G112" s="157"/>
      <c r="H112" s="247" t="s">
        <v>6</v>
      </c>
      <c r="I112" s="247"/>
      <c r="J112" s="247"/>
      <c r="K112" s="247"/>
      <c r="L112" s="247"/>
      <c r="M112" s="95">
        <v>13</v>
      </c>
      <c r="N112" s="95" t="s">
        <v>115</v>
      </c>
      <c r="O112" s="95"/>
    </row>
    <row r="113" spans="1:15" ht="15">
      <c r="A113" s="159"/>
      <c r="B113" s="159"/>
      <c r="C113" s="159"/>
      <c r="D113" s="159"/>
      <c r="E113" s="159"/>
      <c r="F113" s="157"/>
      <c r="G113" s="157"/>
      <c r="H113" s="247" t="s">
        <v>7</v>
      </c>
      <c r="I113" s="247"/>
      <c r="J113" s="247"/>
      <c r="K113" s="247"/>
      <c r="L113" s="247"/>
      <c r="M113" s="95">
        <v>6</v>
      </c>
      <c r="N113" s="95" t="s">
        <v>119</v>
      </c>
      <c r="O113" s="95"/>
    </row>
    <row r="114" spans="1:15" ht="15">
      <c r="A114" s="159"/>
      <c r="B114" s="159"/>
      <c r="C114" s="159"/>
      <c r="D114" s="159"/>
      <c r="E114" s="159"/>
      <c r="F114" s="157"/>
      <c r="G114" s="157"/>
      <c r="H114" s="247" t="s">
        <v>8</v>
      </c>
      <c r="I114" s="247"/>
      <c r="J114" s="247"/>
      <c r="K114" s="247"/>
      <c r="L114" s="247"/>
      <c r="M114" s="95">
        <v>2</v>
      </c>
      <c r="N114" s="95" t="s">
        <v>120</v>
      </c>
      <c r="O114" s="95">
        <f>SUM(M112:M114)</f>
        <v>21</v>
      </c>
    </row>
    <row r="115" spans="1:15" ht="15">
      <c r="A115" s="159" t="s">
        <v>121</v>
      </c>
      <c r="B115" s="159"/>
      <c r="C115" s="159"/>
      <c r="D115" s="159"/>
      <c r="E115" s="159"/>
      <c r="F115" s="157" t="s">
        <v>122</v>
      </c>
      <c r="G115" s="157"/>
      <c r="H115" s="247" t="s">
        <v>6</v>
      </c>
      <c r="I115" s="247"/>
      <c r="J115" s="247"/>
      <c r="K115" s="247"/>
      <c r="L115" s="247"/>
      <c r="M115" s="95">
        <v>8</v>
      </c>
      <c r="N115" s="95" t="s">
        <v>123</v>
      </c>
      <c r="O115" s="95"/>
    </row>
    <row r="116" spans="1:15" ht="15">
      <c r="A116" s="159"/>
      <c r="B116" s="159"/>
      <c r="C116" s="159"/>
      <c r="D116" s="159"/>
      <c r="E116" s="159"/>
      <c r="F116" s="157"/>
      <c r="G116" s="157"/>
      <c r="H116" s="247" t="s">
        <v>4</v>
      </c>
      <c r="I116" s="247"/>
      <c r="J116" s="247"/>
      <c r="K116" s="247"/>
      <c r="L116" s="247"/>
      <c r="M116" s="95">
        <v>15</v>
      </c>
      <c r="N116" s="95" t="s">
        <v>124</v>
      </c>
      <c r="O116" s="95">
        <f>SUM(M115:M116)</f>
        <v>23</v>
      </c>
    </row>
    <row r="117" spans="1:15" ht="15">
      <c r="A117" s="159" t="s">
        <v>125</v>
      </c>
      <c r="B117" s="159"/>
      <c r="C117" s="159"/>
      <c r="D117" s="159"/>
      <c r="E117" s="159"/>
      <c r="F117" s="157" t="s">
        <v>126</v>
      </c>
      <c r="G117" s="157"/>
      <c r="H117" s="247" t="s">
        <v>3</v>
      </c>
      <c r="I117" s="247"/>
      <c r="J117" s="247"/>
      <c r="K117" s="247"/>
      <c r="L117" s="247"/>
      <c r="M117" s="95">
        <v>24</v>
      </c>
      <c r="N117" s="95" t="s">
        <v>127</v>
      </c>
      <c r="O117" s="95">
        <f>SUM(M117)</f>
        <v>24</v>
      </c>
    </row>
    <row r="118" spans="1:15" ht="15">
      <c r="A118" s="159" t="s">
        <v>128</v>
      </c>
      <c r="B118" s="159"/>
      <c r="C118" s="159"/>
      <c r="D118" s="159"/>
      <c r="E118" s="159"/>
      <c r="F118" s="157">
        <v>8</v>
      </c>
      <c r="G118" s="157"/>
      <c r="H118" s="247" t="s">
        <v>5</v>
      </c>
      <c r="I118" s="247"/>
      <c r="J118" s="247"/>
      <c r="K118" s="247"/>
      <c r="L118" s="247"/>
      <c r="M118" s="95">
        <v>12</v>
      </c>
      <c r="N118" s="95" t="s">
        <v>129</v>
      </c>
      <c r="O118" s="95"/>
    </row>
    <row r="119" spans="1:15" ht="15">
      <c r="A119" s="159"/>
      <c r="B119" s="159"/>
      <c r="C119" s="159"/>
      <c r="D119" s="159"/>
      <c r="E119" s="159"/>
      <c r="F119" s="157"/>
      <c r="G119" s="157"/>
      <c r="H119" s="247" t="s">
        <v>6</v>
      </c>
      <c r="I119" s="247"/>
      <c r="J119" s="247"/>
      <c r="K119" s="247"/>
      <c r="L119" s="247"/>
      <c r="M119" s="95">
        <v>5</v>
      </c>
      <c r="N119" s="95">
        <v>7</v>
      </c>
      <c r="O119" s="95"/>
    </row>
    <row r="120" spans="1:15" ht="15">
      <c r="A120" s="159"/>
      <c r="B120" s="159"/>
      <c r="C120" s="159"/>
      <c r="D120" s="159"/>
      <c r="E120" s="159"/>
      <c r="F120" s="157"/>
      <c r="G120" s="157"/>
      <c r="H120" s="247" t="s">
        <v>8</v>
      </c>
      <c r="I120" s="247"/>
      <c r="J120" s="247"/>
      <c r="K120" s="247"/>
      <c r="L120" s="247"/>
      <c r="M120" s="95">
        <v>2</v>
      </c>
      <c r="N120" s="112" t="s">
        <v>130</v>
      </c>
      <c r="O120" s="95"/>
    </row>
    <row r="121" spans="1:15" ht="15">
      <c r="A121" s="159"/>
      <c r="B121" s="159"/>
      <c r="C121" s="159"/>
      <c r="D121" s="159"/>
      <c r="E121" s="159"/>
      <c r="F121" s="157"/>
      <c r="G121" s="157"/>
      <c r="H121" s="247" t="s">
        <v>7</v>
      </c>
      <c r="I121" s="247"/>
      <c r="J121" s="247"/>
      <c r="K121" s="247"/>
      <c r="L121" s="247"/>
      <c r="M121" s="95">
        <v>2</v>
      </c>
      <c r="N121" s="95" t="s">
        <v>131</v>
      </c>
      <c r="O121" s="95">
        <f>SUM(M118:M121)</f>
        <v>21</v>
      </c>
    </row>
    <row r="122" spans="1:15" ht="15">
      <c r="A122" s="159" t="s">
        <v>132</v>
      </c>
      <c r="B122" s="159"/>
      <c r="C122" s="159"/>
      <c r="D122" s="159"/>
      <c r="E122" s="159"/>
      <c r="F122" s="157" t="s">
        <v>133</v>
      </c>
      <c r="G122" s="157"/>
      <c r="H122" s="247" t="s">
        <v>97</v>
      </c>
      <c r="I122" s="247"/>
      <c r="J122" s="247"/>
      <c r="K122" s="247"/>
      <c r="L122" s="247"/>
      <c r="M122" s="95">
        <v>16</v>
      </c>
      <c r="N122" s="95" t="s">
        <v>131</v>
      </c>
      <c r="O122" s="95"/>
    </row>
    <row r="123" spans="1:15" ht="15">
      <c r="A123" s="159"/>
      <c r="B123" s="159"/>
      <c r="C123" s="159"/>
      <c r="D123" s="159"/>
      <c r="E123" s="159"/>
      <c r="F123" s="157"/>
      <c r="G123" s="157"/>
      <c r="H123" s="247" t="s">
        <v>12</v>
      </c>
      <c r="I123" s="247"/>
      <c r="J123" s="247"/>
      <c r="K123" s="247"/>
      <c r="L123" s="247"/>
      <c r="M123" s="95">
        <v>6</v>
      </c>
      <c r="N123" s="95" t="s">
        <v>134</v>
      </c>
      <c r="O123" s="95">
        <f>SUM(M122:M123)</f>
        <v>22</v>
      </c>
    </row>
    <row r="124" spans="1:15" ht="15">
      <c r="A124" s="159" t="s">
        <v>135</v>
      </c>
      <c r="B124" s="159"/>
      <c r="C124" s="159"/>
      <c r="D124" s="159"/>
      <c r="E124" s="159"/>
      <c r="F124" s="157" t="s">
        <v>136</v>
      </c>
      <c r="G124" s="157"/>
      <c r="H124" s="247" t="s">
        <v>6</v>
      </c>
      <c r="I124" s="247"/>
      <c r="J124" s="247"/>
      <c r="K124" s="247"/>
      <c r="L124" s="247"/>
      <c r="M124" s="95">
        <v>20</v>
      </c>
      <c r="N124" s="95" t="s">
        <v>137</v>
      </c>
      <c r="O124" s="95"/>
    </row>
    <row r="125" spans="1:15" ht="15">
      <c r="A125" s="159"/>
      <c r="B125" s="159"/>
      <c r="C125" s="159"/>
      <c r="D125" s="159"/>
      <c r="E125" s="159"/>
      <c r="F125" s="157"/>
      <c r="G125" s="157"/>
      <c r="H125" s="247" t="s">
        <v>8</v>
      </c>
      <c r="I125" s="247"/>
      <c r="J125" s="247"/>
      <c r="K125" s="247"/>
      <c r="L125" s="247"/>
      <c r="M125" s="95">
        <v>2</v>
      </c>
      <c r="N125" s="95" t="s">
        <v>138</v>
      </c>
      <c r="O125" s="95">
        <f>SUM(M124:M125)</f>
        <v>22</v>
      </c>
    </row>
    <row r="126" spans="1:15" ht="15">
      <c r="A126" s="159" t="s">
        <v>139</v>
      </c>
      <c r="B126" s="159"/>
      <c r="C126" s="159"/>
      <c r="D126" s="159"/>
      <c r="E126" s="159"/>
      <c r="F126" s="157" t="s">
        <v>140</v>
      </c>
      <c r="G126" s="157"/>
      <c r="H126" s="247" t="s">
        <v>98</v>
      </c>
      <c r="I126" s="247"/>
      <c r="J126" s="247"/>
      <c r="K126" s="247"/>
      <c r="L126" s="247"/>
      <c r="M126" s="95">
        <v>25</v>
      </c>
      <c r="N126" s="96" t="s">
        <v>141</v>
      </c>
      <c r="O126" s="95">
        <f>SUM(M126)</f>
        <v>25</v>
      </c>
    </row>
    <row r="127" spans="1:15" ht="15">
      <c r="A127" s="159" t="s">
        <v>142</v>
      </c>
      <c r="B127" s="159"/>
      <c r="C127" s="159"/>
      <c r="D127" s="159"/>
      <c r="E127" s="159"/>
      <c r="F127" s="157" t="s">
        <v>143</v>
      </c>
      <c r="G127" s="157"/>
      <c r="H127" s="247" t="s">
        <v>97</v>
      </c>
      <c r="I127" s="247"/>
      <c r="J127" s="247"/>
      <c r="K127" s="247"/>
      <c r="L127" s="247"/>
      <c r="M127" s="95">
        <v>8</v>
      </c>
      <c r="N127" s="95" t="s">
        <v>144</v>
      </c>
      <c r="O127" s="95"/>
    </row>
    <row r="128" spans="1:15" ht="15">
      <c r="A128" s="159"/>
      <c r="B128" s="159"/>
      <c r="C128" s="159"/>
      <c r="D128" s="159"/>
      <c r="E128" s="159"/>
      <c r="F128" s="157"/>
      <c r="G128" s="157"/>
      <c r="H128" s="247" t="s">
        <v>10</v>
      </c>
      <c r="I128" s="247"/>
      <c r="J128" s="247"/>
      <c r="K128" s="247"/>
      <c r="L128" s="247"/>
      <c r="M128" s="95">
        <v>6</v>
      </c>
      <c r="N128" s="95" t="s">
        <v>129</v>
      </c>
      <c r="O128" s="95"/>
    </row>
    <row r="129" spans="1:15" ht="15">
      <c r="A129" s="159"/>
      <c r="B129" s="159"/>
      <c r="C129" s="159"/>
      <c r="D129" s="159"/>
      <c r="E129" s="159"/>
      <c r="F129" s="157"/>
      <c r="G129" s="157"/>
      <c r="H129" s="247" t="s">
        <v>145</v>
      </c>
      <c r="I129" s="247"/>
      <c r="J129" s="247"/>
      <c r="K129" s="247"/>
      <c r="L129" s="247"/>
      <c r="M129" s="95">
        <v>2</v>
      </c>
      <c r="N129" s="95" t="s">
        <v>134</v>
      </c>
      <c r="O129" s="95"/>
    </row>
    <row r="130" spans="1:15" ht="15">
      <c r="A130" s="159"/>
      <c r="B130" s="159"/>
      <c r="C130" s="159"/>
      <c r="D130" s="159"/>
      <c r="E130" s="159"/>
      <c r="F130" s="157"/>
      <c r="G130" s="157"/>
      <c r="H130" s="247" t="s">
        <v>89</v>
      </c>
      <c r="I130" s="247"/>
      <c r="J130" s="247"/>
      <c r="K130" s="247"/>
      <c r="L130" s="247"/>
      <c r="M130" s="95">
        <v>7</v>
      </c>
      <c r="N130" s="95" t="s">
        <v>124</v>
      </c>
      <c r="O130" s="95">
        <f>SUM(M127:M130)</f>
        <v>23</v>
      </c>
    </row>
    <row r="131" spans="1:15" ht="15">
      <c r="A131" s="159" t="s">
        <v>146</v>
      </c>
      <c r="B131" s="159"/>
      <c r="C131" s="159"/>
      <c r="D131" s="159"/>
      <c r="E131" s="159"/>
      <c r="F131" s="157" t="s">
        <v>14</v>
      </c>
      <c r="G131" s="157"/>
      <c r="H131" s="247" t="s">
        <v>14</v>
      </c>
      <c r="I131" s="247"/>
      <c r="J131" s="247"/>
      <c r="K131" s="247"/>
      <c r="L131" s="247"/>
      <c r="M131" s="95">
        <v>28</v>
      </c>
      <c r="N131" s="95" t="s">
        <v>147</v>
      </c>
      <c r="O131" s="95">
        <f>SUM(M131)</f>
        <v>28</v>
      </c>
    </row>
    <row r="132" spans="1:15" ht="15">
      <c r="A132" s="159" t="s">
        <v>148</v>
      </c>
      <c r="B132" s="159"/>
      <c r="C132" s="159"/>
      <c r="D132" s="159"/>
      <c r="E132" s="159"/>
      <c r="F132" s="157"/>
      <c r="G132" s="157"/>
      <c r="H132" s="247" t="s">
        <v>14</v>
      </c>
      <c r="I132" s="247"/>
      <c r="J132" s="247"/>
      <c r="K132" s="247"/>
      <c r="L132" s="247"/>
      <c r="M132" s="95">
        <v>29</v>
      </c>
      <c r="N132" s="95" t="s">
        <v>149</v>
      </c>
      <c r="O132" s="95">
        <f>SUM(M132)</f>
        <v>29</v>
      </c>
    </row>
    <row r="133" spans="1:15" ht="15">
      <c r="A133" s="159" t="s">
        <v>150</v>
      </c>
      <c r="B133" s="159"/>
      <c r="C133" s="159"/>
      <c r="D133" s="159"/>
      <c r="E133" s="159"/>
      <c r="F133" s="157"/>
      <c r="G133" s="157"/>
      <c r="H133" s="247" t="s">
        <v>14</v>
      </c>
      <c r="I133" s="247"/>
      <c r="J133" s="247"/>
      <c r="K133" s="247"/>
      <c r="L133" s="247"/>
      <c r="M133" s="95">
        <v>29</v>
      </c>
      <c r="N133" s="95" t="s">
        <v>151</v>
      </c>
      <c r="O133" s="95">
        <f>SUM(M133)</f>
        <v>29</v>
      </c>
    </row>
    <row r="134" spans="1:15" ht="15">
      <c r="A134" s="159" t="s">
        <v>152</v>
      </c>
      <c r="B134" s="159"/>
      <c r="C134" s="159"/>
      <c r="D134" s="159"/>
      <c r="E134" s="159"/>
      <c r="F134" s="157" t="s">
        <v>153</v>
      </c>
      <c r="G134" s="157"/>
      <c r="H134" s="247" t="s">
        <v>17</v>
      </c>
      <c r="I134" s="247"/>
      <c r="J134" s="247"/>
      <c r="K134" s="247"/>
      <c r="L134" s="247"/>
      <c r="M134" s="95">
        <v>9</v>
      </c>
      <c r="N134" s="95" t="s">
        <v>154</v>
      </c>
      <c r="O134" s="95"/>
    </row>
    <row r="135" spans="1:15" ht="15">
      <c r="A135" s="159"/>
      <c r="B135" s="159"/>
      <c r="C135" s="159"/>
      <c r="D135" s="159"/>
      <c r="E135" s="159"/>
      <c r="F135" s="157"/>
      <c r="G135" s="157"/>
      <c r="H135" s="247" t="s">
        <v>99</v>
      </c>
      <c r="I135" s="247"/>
      <c r="J135" s="247"/>
      <c r="K135" s="247"/>
      <c r="L135" s="247"/>
      <c r="M135" s="95">
        <v>6</v>
      </c>
      <c r="N135" s="95" t="s">
        <v>129</v>
      </c>
      <c r="O135" s="95">
        <f>SUM(M134:M135)</f>
        <v>15</v>
      </c>
    </row>
    <row r="136" spans="1:15" ht="15">
      <c r="A136" s="159" t="s">
        <v>155</v>
      </c>
      <c r="B136" s="159"/>
      <c r="C136" s="159"/>
      <c r="D136" s="159"/>
      <c r="E136" s="159"/>
      <c r="F136" s="157" t="s">
        <v>156</v>
      </c>
      <c r="G136" s="157"/>
      <c r="H136" s="247" t="s">
        <v>72</v>
      </c>
      <c r="I136" s="247"/>
      <c r="J136" s="247"/>
      <c r="K136" s="247"/>
      <c r="L136" s="247"/>
      <c r="M136" s="95">
        <v>16</v>
      </c>
      <c r="N136" s="95" t="s">
        <v>157</v>
      </c>
      <c r="O136" s="95"/>
    </row>
    <row r="137" spans="1:15" ht="15">
      <c r="A137" s="159"/>
      <c r="B137" s="159"/>
      <c r="C137" s="159"/>
      <c r="D137" s="159"/>
      <c r="E137" s="159"/>
      <c r="F137" s="157"/>
      <c r="G137" s="157"/>
      <c r="H137" s="247" t="s">
        <v>107</v>
      </c>
      <c r="I137" s="247"/>
      <c r="J137" s="247"/>
      <c r="K137" s="247"/>
      <c r="L137" s="247"/>
      <c r="M137" s="95">
        <v>9</v>
      </c>
      <c r="N137" s="95"/>
      <c r="O137" s="95">
        <f>SUM(M136:M137)</f>
        <v>25</v>
      </c>
    </row>
    <row r="138" spans="1:15" ht="15">
      <c r="A138" s="159" t="s">
        <v>158</v>
      </c>
      <c r="B138" s="159"/>
      <c r="C138" s="159"/>
      <c r="D138" s="159"/>
      <c r="E138" s="159"/>
      <c r="F138" s="157"/>
      <c r="G138" s="157"/>
      <c r="H138" s="247" t="s">
        <v>72</v>
      </c>
      <c r="I138" s="247"/>
      <c r="J138" s="247"/>
      <c r="K138" s="247"/>
      <c r="L138" s="247"/>
      <c r="M138" s="95">
        <v>14</v>
      </c>
      <c r="N138" s="95" t="s">
        <v>127</v>
      </c>
      <c r="O138" s="95"/>
    </row>
    <row r="139" spans="1:15" ht="15">
      <c r="A139" s="159"/>
      <c r="B139" s="159"/>
      <c r="C139" s="159"/>
      <c r="D139" s="159"/>
      <c r="E139" s="159"/>
      <c r="F139" s="157"/>
      <c r="G139" s="157"/>
      <c r="H139" s="247" t="s">
        <v>107</v>
      </c>
      <c r="I139" s="247"/>
      <c r="J139" s="247"/>
      <c r="K139" s="247"/>
      <c r="L139" s="247"/>
      <c r="M139" s="95">
        <v>6</v>
      </c>
      <c r="N139" s="95"/>
      <c r="O139" s="95">
        <f>SUM(M138:M139)</f>
        <v>20</v>
      </c>
    </row>
    <row r="140" spans="1:15" ht="15">
      <c r="A140" s="159" t="s">
        <v>159</v>
      </c>
      <c r="B140" s="159"/>
      <c r="C140" s="159"/>
      <c r="D140" s="159"/>
      <c r="E140" s="159"/>
      <c r="F140" s="157" t="s">
        <v>160</v>
      </c>
      <c r="G140" s="157"/>
      <c r="H140" s="247" t="s">
        <v>161</v>
      </c>
      <c r="I140" s="247"/>
      <c r="J140" s="247"/>
      <c r="K140" s="247"/>
      <c r="L140" s="247"/>
      <c r="M140" s="95">
        <v>21</v>
      </c>
      <c r="N140" s="95" t="s">
        <v>127</v>
      </c>
      <c r="O140" s="95">
        <f>SUM(M140)</f>
        <v>21</v>
      </c>
    </row>
    <row r="141" spans="1:15" ht="15">
      <c r="A141" s="159" t="s">
        <v>162</v>
      </c>
      <c r="B141" s="159"/>
      <c r="C141" s="159"/>
      <c r="D141" s="159"/>
      <c r="E141" s="159"/>
      <c r="F141" s="157"/>
      <c r="G141" s="157"/>
      <c r="H141" s="247" t="s">
        <v>161</v>
      </c>
      <c r="I141" s="247"/>
      <c r="J141" s="247"/>
      <c r="K141" s="247"/>
      <c r="L141" s="247"/>
      <c r="M141" s="95">
        <v>14</v>
      </c>
      <c r="N141" s="95" t="s">
        <v>163</v>
      </c>
      <c r="O141" s="95"/>
    </row>
    <row r="142" spans="1:15" ht="15">
      <c r="A142" s="159"/>
      <c r="B142" s="159"/>
      <c r="C142" s="159"/>
      <c r="D142" s="159"/>
      <c r="E142" s="159"/>
      <c r="F142" s="157"/>
      <c r="G142" s="157"/>
      <c r="H142" s="247" t="s">
        <v>15</v>
      </c>
      <c r="I142" s="247"/>
      <c r="J142" s="247"/>
      <c r="K142" s="247"/>
      <c r="L142" s="247"/>
      <c r="M142" s="95">
        <v>1</v>
      </c>
      <c r="N142" s="95">
        <v>4</v>
      </c>
      <c r="O142" s="95">
        <f>SUM(M141:M142)</f>
        <v>15</v>
      </c>
    </row>
    <row r="143" spans="1:15" ht="15">
      <c r="A143" s="159" t="s">
        <v>164</v>
      </c>
      <c r="B143" s="159"/>
      <c r="C143" s="159"/>
      <c r="D143" s="159"/>
      <c r="E143" s="159"/>
      <c r="F143" s="157" t="s">
        <v>165</v>
      </c>
      <c r="G143" s="157"/>
      <c r="H143" s="247" t="s">
        <v>107</v>
      </c>
      <c r="I143" s="247"/>
      <c r="J143" s="247"/>
      <c r="K143" s="247"/>
      <c r="L143" s="247"/>
      <c r="M143" s="95">
        <v>12</v>
      </c>
      <c r="N143" s="95" t="s">
        <v>106</v>
      </c>
      <c r="O143" s="95">
        <f>SUM(M143)</f>
        <v>12</v>
      </c>
    </row>
    <row r="144" spans="1:15" ht="15">
      <c r="A144" s="159" t="s">
        <v>164</v>
      </c>
      <c r="B144" s="159"/>
      <c r="C144" s="159"/>
      <c r="D144" s="159"/>
      <c r="E144" s="159"/>
      <c r="F144" s="157" t="s">
        <v>166</v>
      </c>
      <c r="G144" s="157"/>
      <c r="H144" s="247" t="s">
        <v>25</v>
      </c>
      <c r="I144" s="247"/>
      <c r="J144" s="247"/>
      <c r="K144" s="247"/>
      <c r="L144" s="247"/>
      <c r="M144" s="95">
        <v>4</v>
      </c>
      <c r="N144" s="95" t="s">
        <v>88</v>
      </c>
      <c r="O144" s="95">
        <f>SUM(M144)</f>
        <v>4</v>
      </c>
    </row>
    <row r="145" spans="1:12" ht="15">
      <c r="A145" s="156"/>
      <c r="B145" s="156"/>
      <c r="C145" s="156"/>
      <c r="D145" s="156"/>
      <c r="E145" s="156"/>
      <c r="F145" s="158"/>
      <c r="G145" s="158"/>
      <c r="H145" s="248"/>
      <c r="I145" s="248"/>
      <c r="J145" s="248"/>
      <c r="K145" s="248"/>
      <c r="L145" s="248"/>
    </row>
    <row r="146" spans="1:12" ht="15">
      <c r="A146" s="156"/>
      <c r="B146" s="156"/>
      <c r="C146" s="156"/>
      <c r="D146" s="156"/>
      <c r="E146" s="156"/>
      <c r="F146" s="158"/>
      <c r="G146" s="158"/>
      <c r="H146" s="248"/>
      <c r="I146" s="248"/>
      <c r="J146" s="248"/>
      <c r="K146" s="248"/>
      <c r="L146" s="248"/>
    </row>
    <row r="147" spans="1:12" ht="15">
      <c r="A147" s="156"/>
      <c r="B147" s="156"/>
      <c r="C147" s="156"/>
      <c r="D147" s="156"/>
      <c r="E147" s="156"/>
      <c r="F147" s="158"/>
      <c r="G147" s="158"/>
      <c r="H147" s="248"/>
      <c r="I147" s="248"/>
      <c r="J147" s="248"/>
      <c r="K147" s="248"/>
      <c r="L147" s="248"/>
    </row>
    <row r="148" spans="1:12" ht="15">
      <c r="A148" s="156"/>
      <c r="B148" s="156"/>
      <c r="C148" s="156"/>
      <c r="D148" s="156"/>
      <c r="E148" s="156"/>
      <c r="F148" s="158"/>
      <c r="G148" s="158"/>
      <c r="H148" s="248"/>
      <c r="I148" s="248"/>
      <c r="J148" s="248"/>
      <c r="K148" s="248"/>
      <c r="L148" s="248"/>
    </row>
  </sheetData>
  <mergeCells count="282">
    <mergeCell ref="A1:AA1"/>
    <mergeCell ref="A2:AA2"/>
    <mergeCell ref="A4:AA4"/>
    <mergeCell ref="A62:E62"/>
    <mergeCell ref="H61:L61"/>
    <mergeCell ref="V24:Z24"/>
    <mergeCell ref="A59:E59"/>
    <mergeCell ref="F58:G58"/>
    <mergeCell ref="F59:G59"/>
    <mergeCell ref="H58:L58"/>
    <mergeCell ref="H59:L59"/>
    <mergeCell ref="A58:E58"/>
    <mergeCell ref="H24:I24"/>
    <mergeCell ref="E24:G24"/>
    <mergeCell ref="N24:P24"/>
    <mergeCell ref="A27:AA27"/>
    <mergeCell ref="B24:D24"/>
    <mergeCell ref="H60:L60"/>
    <mergeCell ref="A60:E60"/>
    <mergeCell ref="F61:G61"/>
    <mergeCell ref="F60:G60"/>
    <mergeCell ref="A65:E65"/>
    <mergeCell ref="A66:E66"/>
    <mergeCell ref="F62:G62"/>
    <mergeCell ref="A61:E61"/>
    <mergeCell ref="H64:L64"/>
    <mergeCell ref="F64:G64"/>
    <mergeCell ref="F65:G65"/>
    <mergeCell ref="H62:L62"/>
    <mergeCell ref="F66:G66"/>
    <mergeCell ref="H65:L65"/>
    <mergeCell ref="H63:L63"/>
    <mergeCell ref="A63:E63"/>
    <mergeCell ref="F63:G63"/>
    <mergeCell ref="A64:E64"/>
    <mergeCell ref="H66:L66"/>
    <mergeCell ref="F92:G92"/>
    <mergeCell ref="H93:L93"/>
    <mergeCell ref="H95:L95"/>
    <mergeCell ref="H91:L91"/>
    <mergeCell ref="H92:L92"/>
    <mergeCell ref="F91:G91"/>
    <mergeCell ref="H94:L94"/>
    <mergeCell ref="H86:L86"/>
    <mergeCell ref="H68:L68"/>
    <mergeCell ref="H80:L80"/>
    <mergeCell ref="F73:G73"/>
    <mergeCell ref="F74:G74"/>
    <mergeCell ref="F75:G75"/>
    <mergeCell ref="F71:G71"/>
    <mergeCell ref="H81:L81"/>
    <mergeCell ref="H82:L82"/>
    <mergeCell ref="H73:L73"/>
    <mergeCell ref="H79:L79"/>
    <mergeCell ref="F69:G69"/>
    <mergeCell ref="F70:G70"/>
    <mergeCell ref="H71:L71"/>
    <mergeCell ref="H72:L72"/>
    <mergeCell ref="H74:L74"/>
    <mergeCell ref="H69:L69"/>
    <mergeCell ref="H67:L67"/>
    <mergeCell ref="F67:G67"/>
    <mergeCell ref="A75:E75"/>
    <mergeCell ref="A76:E76"/>
    <mergeCell ref="A77:E77"/>
    <mergeCell ref="A78:E78"/>
    <mergeCell ref="A71:E71"/>
    <mergeCell ref="A72:E72"/>
    <mergeCell ref="A73:E73"/>
    <mergeCell ref="A67:E67"/>
    <mergeCell ref="A68:E68"/>
    <mergeCell ref="A69:E69"/>
    <mergeCell ref="A70:E70"/>
    <mergeCell ref="A74:E74"/>
    <mergeCell ref="H70:L70"/>
    <mergeCell ref="H76:L76"/>
    <mergeCell ref="H75:L75"/>
    <mergeCell ref="A81:E81"/>
    <mergeCell ref="A89:E89"/>
    <mergeCell ref="A90:E90"/>
    <mergeCell ref="H77:L77"/>
    <mergeCell ref="H78:L78"/>
    <mergeCell ref="F72:G72"/>
    <mergeCell ref="F68:G68"/>
    <mergeCell ref="A82:E82"/>
    <mergeCell ref="F82:G82"/>
    <mergeCell ref="H87:L87"/>
    <mergeCell ref="H89:L89"/>
    <mergeCell ref="H90:L90"/>
    <mergeCell ref="H88:L88"/>
    <mergeCell ref="H85:L85"/>
    <mergeCell ref="H83:L83"/>
    <mergeCell ref="H84:L84"/>
    <mergeCell ref="F79:G79"/>
    <mergeCell ref="A92:E92"/>
    <mergeCell ref="F95:G95"/>
    <mergeCell ref="F76:G76"/>
    <mergeCell ref="F77:G77"/>
    <mergeCell ref="F78:G78"/>
    <mergeCell ref="F89:G89"/>
    <mergeCell ref="F81:G81"/>
    <mergeCell ref="F85:G85"/>
    <mergeCell ref="F86:G86"/>
    <mergeCell ref="F87:G87"/>
    <mergeCell ref="F84:G84"/>
    <mergeCell ref="F90:G90"/>
    <mergeCell ref="F88:G88"/>
    <mergeCell ref="F83:G83"/>
    <mergeCell ref="A83:E83"/>
    <mergeCell ref="F80:G80"/>
    <mergeCell ref="A91:E91"/>
    <mergeCell ref="A87:E87"/>
    <mergeCell ref="A88:E88"/>
    <mergeCell ref="A84:E84"/>
    <mergeCell ref="A85:E85"/>
    <mergeCell ref="A86:E86"/>
    <mergeCell ref="A79:E79"/>
    <mergeCell ref="A80:E80"/>
    <mergeCell ref="A109:E109"/>
    <mergeCell ref="A97:E97"/>
    <mergeCell ref="F93:G93"/>
    <mergeCell ref="F94:G94"/>
    <mergeCell ref="A95:E95"/>
    <mergeCell ref="A96:E96"/>
    <mergeCell ref="A93:E93"/>
    <mergeCell ref="A94:E94"/>
    <mergeCell ref="F96:G96"/>
    <mergeCell ref="F97:G97"/>
    <mergeCell ref="A98:E98"/>
    <mergeCell ref="A99:E99"/>
    <mergeCell ref="A100:E100"/>
    <mergeCell ref="A101:E101"/>
    <mergeCell ref="A102:E102"/>
    <mergeCell ref="A103:E103"/>
    <mergeCell ref="A104:E104"/>
    <mergeCell ref="A108:E108"/>
    <mergeCell ref="A106:E106"/>
    <mergeCell ref="A107:E107"/>
    <mergeCell ref="F101:G101"/>
    <mergeCell ref="A128:E128"/>
    <mergeCell ref="A132:E132"/>
    <mergeCell ref="A131:E131"/>
    <mergeCell ref="F110:G110"/>
    <mergeCell ref="F111:G111"/>
    <mergeCell ref="F114:G114"/>
    <mergeCell ref="A119:E119"/>
    <mergeCell ref="A129:E129"/>
    <mergeCell ref="A130:E130"/>
    <mergeCell ref="A116:E116"/>
    <mergeCell ref="A118:E118"/>
    <mergeCell ref="A114:E114"/>
    <mergeCell ref="A110:E110"/>
    <mergeCell ref="A111:E111"/>
    <mergeCell ref="A112:E112"/>
    <mergeCell ref="A113:E113"/>
    <mergeCell ref="A121:E121"/>
    <mergeCell ref="A120:E120"/>
    <mergeCell ref="A115:E115"/>
    <mergeCell ref="A117:E117"/>
    <mergeCell ref="A127:E127"/>
    <mergeCell ref="F121:G121"/>
    <mergeCell ref="F122:G122"/>
    <mergeCell ref="A133:E133"/>
    <mergeCell ref="A122:E122"/>
    <mergeCell ref="A123:E123"/>
    <mergeCell ref="A124:E124"/>
    <mergeCell ref="A125:E125"/>
    <mergeCell ref="A126:E126"/>
    <mergeCell ref="F133:G133"/>
    <mergeCell ref="F105:G105"/>
    <mergeCell ref="F102:G102"/>
    <mergeCell ref="F103:G103"/>
    <mergeCell ref="F104:G104"/>
    <mergeCell ref="F108:G108"/>
    <mergeCell ref="F115:G115"/>
    <mergeCell ref="F106:G106"/>
    <mergeCell ref="F107:G107"/>
    <mergeCell ref="A105:E105"/>
    <mergeCell ref="F120:G120"/>
    <mergeCell ref="F113:G113"/>
    <mergeCell ref="F116:G116"/>
    <mergeCell ref="F117:G117"/>
    <mergeCell ref="F118:G118"/>
    <mergeCell ref="F119:G119"/>
    <mergeCell ref="F123:G123"/>
    <mergeCell ref="F124:G124"/>
    <mergeCell ref="F109:G109"/>
    <mergeCell ref="F112:G112"/>
    <mergeCell ref="H96:L96"/>
    <mergeCell ref="H97:L97"/>
    <mergeCell ref="H98:L98"/>
    <mergeCell ref="H99:L99"/>
    <mergeCell ref="H100:L100"/>
    <mergeCell ref="H101:L101"/>
    <mergeCell ref="H102:L102"/>
    <mergeCell ref="H103:L103"/>
    <mergeCell ref="H105:L105"/>
    <mergeCell ref="H106:L106"/>
    <mergeCell ref="H107:L107"/>
    <mergeCell ref="H108:L108"/>
    <mergeCell ref="H109:L109"/>
    <mergeCell ref="H110:L110"/>
    <mergeCell ref="H111:L111"/>
    <mergeCell ref="F98:G98"/>
    <mergeCell ref="F99:G99"/>
    <mergeCell ref="F100:G100"/>
    <mergeCell ref="H117:L117"/>
    <mergeCell ref="H118:L118"/>
    <mergeCell ref="H119:L119"/>
    <mergeCell ref="H121:L121"/>
    <mergeCell ref="H122:L122"/>
    <mergeCell ref="H123:L123"/>
    <mergeCell ref="H104:L104"/>
    <mergeCell ref="H112:L112"/>
    <mergeCell ref="H113:L113"/>
    <mergeCell ref="H114:L114"/>
    <mergeCell ref="H115:L115"/>
    <mergeCell ref="H120:L120"/>
    <mergeCell ref="H116:L116"/>
    <mergeCell ref="H130:L130"/>
    <mergeCell ref="F130:G130"/>
    <mergeCell ref="F128:G128"/>
    <mergeCell ref="F129:G129"/>
    <mergeCell ref="H124:L124"/>
    <mergeCell ref="H125:L125"/>
    <mergeCell ref="H128:L128"/>
    <mergeCell ref="H129:L129"/>
    <mergeCell ref="F127:G127"/>
    <mergeCell ref="F126:G126"/>
    <mergeCell ref="H126:L126"/>
    <mergeCell ref="H127:L127"/>
    <mergeCell ref="F125:G125"/>
    <mergeCell ref="H131:L131"/>
    <mergeCell ref="H132:L132"/>
    <mergeCell ref="H133:L133"/>
    <mergeCell ref="H134:L134"/>
    <mergeCell ref="H135:L135"/>
    <mergeCell ref="F131:G131"/>
    <mergeCell ref="F132:G132"/>
    <mergeCell ref="A147:E147"/>
    <mergeCell ref="A136:E136"/>
    <mergeCell ref="A137:E137"/>
    <mergeCell ref="A138:E138"/>
    <mergeCell ref="A139:E139"/>
    <mergeCell ref="A140:E140"/>
    <mergeCell ref="A141:E141"/>
    <mergeCell ref="A142:E142"/>
    <mergeCell ref="A144:E144"/>
    <mergeCell ref="A143:E143"/>
    <mergeCell ref="H143:L143"/>
    <mergeCell ref="H144:L144"/>
    <mergeCell ref="H145:L145"/>
    <mergeCell ref="A135:E135"/>
    <mergeCell ref="A134:E134"/>
    <mergeCell ref="F134:G134"/>
    <mergeCell ref="F135:G135"/>
    <mergeCell ref="A148:E148"/>
    <mergeCell ref="A146:E146"/>
    <mergeCell ref="A145:E145"/>
    <mergeCell ref="F136:G136"/>
    <mergeCell ref="F137:G137"/>
    <mergeCell ref="F138:G138"/>
    <mergeCell ref="F139:G139"/>
    <mergeCell ref="F140:G140"/>
    <mergeCell ref="F141:G141"/>
    <mergeCell ref="F142:G142"/>
    <mergeCell ref="F144:G144"/>
    <mergeCell ref="F143:G143"/>
    <mergeCell ref="F145:G145"/>
    <mergeCell ref="F146:G146"/>
    <mergeCell ref="F147:G147"/>
    <mergeCell ref="F148:G148"/>
    <mergeCell ref="H148:L148"/>
    <mergeCell ref="H146:L146"/>
    <mergeCell ref="H147:L147"/>
    <mergeCell ref="H140:L140"/>
    <mergeCell ref="H141:L141"/>
    <mergeCell ref="H142:L142"/>
    <mergeCell ref="H136:L136"/>
    <mergeCell ref="H137:L137"/>
    <mergeCell ref="H138:L138"/>
    <mergeCell ref="H139:L139"/>
  </mergeCells>
  <phoneticPr fontId="0" type="noConversion"/>
  <printOptions horizontalCentered="1" verticalCentered="1"/>
  <pageMargins left="3.937007874015748E-2" right="7.874015748031496E-2" top="0.23622047244094491" bottom="0.19685039370078741" header="0" footer="0"/>
  <pageSetup paperSize="5" scale="55" orientation="landscape" horizont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9EDA-7088-4469-AB32-A941FF56497C}">
  <dimension ref="A2:AB55"/>
  <sheetViews>
    <sheetView tabSelected="1" zoomScale="70" zoomScaleNormal="70" workbookViewId="0">
      <selection activeCell="P32" sqref="P32"/>
    </sheetView>
  </sheetViews>
  <sheetFormatPr defaultColWidth="9.140625" defaultRowHeight="12.75"/>
  <cols>
    <col min="1" max="1" width="11.42578125" customWidth="1"/>
    <col min="2" max="2" width="30.42578125" customWidth="1"/>
    <col min="3" max="3" width="30.5703125" customWidth="1"/>
    <col min="4" max="4" width="40.140625" customWidth="1"/>
    <col min="5" max="5" width="37.42578125" customWidth="1"/>
    <col min="6" max="6" width="11.85546875" customWidth="1"/>
    <col min="7" max="7" width="12" bestFit="1" customWidth="1"/>
    <col min="8" max="8" width="19.140625" bestFit="1" customWidth="1"/>
    <col min="9" max="9" width="18.5703125" customWidth="1"/>
    <col min="10" max="10" width="41" customWidth="1"/>
    <col min="11" max="11" width="25" customWidth="1"/>
    <col min="12" max="256" width="11.42578125" customWidth="1"/>
  </cols>
  <sheetData>
    <row r="2" spans="1:28" ht="12.75" customHeight="1">
      <c r="A2" s="220" t="s">
        <v>167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</row>
    <row r="3" spans="1:28" ht="12.75" customHeight="1">
      <c r="A3" s="220" t="s">
        <v>168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</row>
    <row r="4" spans="1:28" ht="12.75" customHeight="1">
      <c r="A4" s="220" t="s">
        <v>169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</row>
    <row r="5" spans="1:28" ht="15">
      <c r="A5" s="127"/>
      <c r="B5" s="127"/>
      <c r="C5" s="127"/>
      <c r="D5" s="127"/>
      <c r="E5" s="128"/>
      <c r="F5" s="128"/>
      <c r="G5" s="128"/>
      <c r="H5" s="128"/>
      <c r="I5" s="128"/>
      <c r="J5" s="128"/>
      <c r="K5" s="127"/>
    </row>
    <row r="6" spans="1:28" ht="15.75">
      <c r="E6" s="195"/>
      <c r="F6" s="195"/>
      <c r="G6" s="195"/>
      <c r="H6" s="195"/>
      <c r="I6" s="195"/>
      <c r="J6" s="195"/>
    </row>
    <row r="7" spans="1:28">
      <c r="K7" s="129" t="s">
        <v>170</v>
      </c>
    </row>
    <row r="8" spans="1:28" ht="13.5" thickBot="1">
      <c r="J8" s="129"/>
    </row>
    <row r="9" spans="1:28" ht="16.5" thickBot="1">
      <c r="A9" s="221" t="s">
        <v>171</v>
      </c>
      <c r="B9" s="222"/>
      <c r="C9" s="222"/>
      <c r="D9" s="222"/>
      <c r="E9" s="222"/>
      <c r="F9" s="222"/>
      <c r="G9" s="222"/>
      <c r="H9" s="222"/>
      <c r="I9" s="222"/>
      <c r="J9" s="222"/>
      <c r="K9" s="223"/>
    </row>
    <row r="10" spans="1:28" ht="14.25" customHeight="1" thickBot="1">
      <c r="A10" s="131" t="s">
        <v>172</v>
      </c>
      <c r="B10" s="131"/>
      <c r="C10" s="202" t="s">
        <v>173</v>
      </c>
      <c r="D10" s="203"/>
      <c r="E10" s="203"/>
      <c r="F10" s="203"/>
      <c r="G10" s="203"/>
      <c r="H10" s="203"/>
      <c r="I10" s="204"/>
      <c r="J10" s="133" t="s">
        <v>174</v>
      </c>
      <c r="K10" s="132"/>
    </row>
    <row r="11" spans="1:28" ht="14.25" customHeight="1" thickBot="1">
      <c r="A11" s="205" t="s">
        <v>175</v>
      </c>
      <c r="B11" s="207" t="s">
        <v>176</v>
      </c>
      <c r="C11" s="209" t="s">
        <v>177</v>
      </c>
      <c r="D11" s="245" t="s">
        <v>178</v>
      </c>
      <c r="E11" s="243" t="s">
        <v>179</v>
      </c>
      <c r="F11" s="211" t="s">
        <v>180</v>
      </c>
      <c r="G11" s="212"/>
      <c r="H11" s="212"/>
      <c r="I11" s="213"/>
      <c r="J11" s="224" t="s">
        <v>181</v>
      </c>
      <c r="K11" s="229" t="s">
        <v>182</v>
      </c>
    </row>
    <row r="12" spans="1:28" ht="68.25" customHeight="1" thickBot="1">
      <c r="A12" s="206"/>
      <c r="B12" s="208"/>
      <c r="C12" s="210"/>
      <c r="D12" s="246"/>
      <c r="E12" s="244"/>
      <c r="F12" s="134" t="s">
        <v>183</v>
      </c>
      <c r="G12" s="134" t="s">
        <v>184</v>
      </c>
      <c r="H12" s="135" t="s">
        <v>185</v>
      </c>
      <c r="I12" s="139" t="s">
        <v>186</v>
      </c>
      <c r="J12" s="225"/>
      <c r="K12" s="230"/>
      <c r="L12" s="119"/>
      <c r="M12" s="119"/>
      <c r="N12" s="119"/>
      <c r="O12" s="119"/>
    </row>
    <row r="13" spans="1:28" ht="12.75" customHeight="1">
      <c r="A13" s="199">
        <v>1</v>
      </c>
      <c r="B13" s="234" t="s">
        <v>187</v>
      </c>
      <c r="C13" s="237" t="s">
        <v>187</v>
      </c>
      <c r="D13" s="234" t="s">
        <v>188</v>
      </c>
      <c r="E13" s="237" t="s">
        <v>188</v>
      </c>
      <c r="F13" s="147">
        <v>101</v>
      </c>
      <c r="G13" s="150">
        <v>4</v>
      </c>
      <c r="H13" s="240">
        <f>SUM(G13:G14)</f>
        <v>8</v>
      </c>
      <c r="I13" s="214">
        <f>SUM(H13:H17)</f>
        <v>20</v>
      </c>
      <c r="J13" s="217"/>
      <c r="K13" s="226"/>
      <c r="L13" s="119"/>
      <c r="M13" s="119"/>
      <c r="N13" s="119"/>
      <c r="O13" s="119"/>
    </row>
    <row r="14" spans="1:28" ht="12.75" customHeight="1">
      <c r="A14" s="200"/>
      <c r="B14" s="235"/>
      <c r="C14" s="238"/>
      <c r="D14" s="235"/>
      <c r="E14" s="238"/>
      <c r="F14" s="148">
        <v>102</v>
      </c>
      <c r="G14" s="151">
        <v>4</v>
      </c>
      <c r="H14" s="241"/>
      <c r="I14" s="215"/>
      <c r="J14" s="218"/>
      <c r="K14" s="227"/>
      <c r="L14" s="119"/>
      <c r="M14" s="119"/>
      <c r="N14" s="119"/>
      <c r="O14" s="119"/>
    </row>
    <row r="15" spans="1:28" ht="12.75" customHeight="1">
      <c r="A15" s="200"/>
      <c r="B15" s="235"/>
      <c r="C15" s="238"/>
      <c r="D15" s="235"/>
      <c r="E15" s="238"/>
      <c r="F15" s="148">
        <v>201</v>
      </c>
      <c r="G15" s="151">
        <v>4</v>
      </c>
      <c r="H15" s="242">
        <f>SUM(G15:G16)</f>
        <v>8</v>
      </c>
      <c r="I15" s="215"/>
      <c r="J15" s="218"/>
      <c r="K15" s="227"/>
      <c r="L15" s="119"/>
      <c r="M15" s="119"/>
      <c r="N15" s="119"/>
      <c r="O15" s="119"/>
    </row>
    <row r="16" spans="1:28" ht="12.75" customHeight="1">
      <c r="A16" s="200"/>
      <c r="B16" s="235"/>
      <c r="C16" s="238"/>
      <c r="D16" s="235"/>
      <c r="E16" s="238"/>
      <c r="F16" s="148">
        <v>301</v>
      </c>
      <c r="G16" s="151">
        <v>4</v>
      </c>
      <c r="H16" s="241"/>
      <c r="I16" s="215"/>
      <c r="J16" s="218"/>
      <c r="K16" s="227"/>
      <c r="L16" s="119"/>
      <c r="M16" s="119"/>
      <c r="N16" s="119"/>
      <c r="O16" s="119"/>
    </row>
    <row r="17" spans="1:15" ht="12.75" customHeight="1" thickBot="1">
      <c r="A17" s="201"/>
      <c r="B17" s="236"/>
      <c r="C17" s="239"/>
      <c r="D17" s="236"/>
      <c r="E17" s="239"/>
      <c r="F17" s="149">
        <v>302</v>
      </c>
      <c r="G17" s="152">
        <v>4</v>
      </c>
      <c r="H17" s="142">
        <f>G17</f>
        <v>4</v>
      </c>
      <c r="I17" s="216"/>
      <c r="J17" s="219"/>
      <c r="K17" s="228"/>
      <c r="L17" s="119"/>
      <c r="M17" s="119"/>
      <c r="N17" s="119"/>
      <c r="O17" s="119"/>
    </row>
    <row r="18" spans="1:15" ht="15">
      <c r="A18" s="183"/>
      <c r="B18" s="140"/>
      <c r="C18" s="144"/>
      <c r="D18" s="192"/>
      <c r="E18" s="196"/>
      <c r="F18" s="143"/>
      <c r="G18" s="153"/>
      <c r="H18" s="143"/>
      <c r="I18" s="186"/>
      <c r="J18" s="192"/>
      <c r="K18" s="226"/>
      <c r="L18" s="119"/>
      <c r="M18" s="119"/>
      <c r="N18" s="119"/>
      <c r="O18" s="119"/>
    </row>
    <row r="19" spans="1:15" ht="15">
      <c r="A19" s="184"/>
      <c r="B19" s="136"/>
      <c r="C19" s="145"/>
      <c r="D19" s="193"/>
      <c r="E19" s="197"/>
      <c r="F19" s="137"/>
      <c r="G19" s="154"/>
      <c r="H19" s="137"/>
      <c r="I19" s="187"/>
      <c r="J19" s="193"/>
      <c r="K19" s="227"/>
    </row>
    <row r="20" spans="1:15" ht="15">
      <c r="A20" s="184"/>
      <c r="B20" s="136"/>
      <c r="C20" s="145"/>
      <c r="D20" s="193"/>
      <c r="E20" s="197"/>
      <c r="F20" s="137"/>
      <c r="G20" s="154"/>
      <c r="H20" s="137"/>
      <c r="I20" s="187"/>
      <c r="J20" s="193"/>
      <c r="K20" s="227"/>
    </row>
    <row r="21" spans="1:15" ht="15">
      <c r="A21" s="184"/>
      <c r="B21" s="136"/>
      <c r="C21" s="145"/>
      <c r="D21" s="193"/>
      <c r="E21" s="197"/>
      <c r="F21" s="137"/>
      <c r="G21" s="154"/>
      <c r="H21" s="137"/>
      <c r="I21" s="187"/>
      <c r="J21" s="193"/>
      <c r="K21" s="227"/>
    </row>
    <row r="22" spans="1:15" ht="15.75" thickBot="1">
      <c r="A22" s="185"/>
      <c r="B22" s="141"/>
      <c r="C22" s="146"/>
      <c r="D22" s="194"/>
      <c r="E22" s="198"/>
      <c r="F22" s="138"/>
      <c r="G22" s="155"/>
      <c r="H22" s="138"/>
      <c r="I22" s="188"/>
      <c r="J22" s="194"/>
      <c r="K22" s="228"/>
    </row>
    <row r="23" spans="1:15" ht="15">
      <c r="A23" s="183"/>
      <c r="B23" s="140"/>
      <c r="C23" s="144"/>
      <c r="D23" s="192"/>
      <c r="E23" s="196"/>
      <c r="F23" s="143"/>
      <c r="G23" s="153"/>
      <c r="H23" s="143"/>
      <c r="I23" s="186"/>
      <c r="J23" s="189"/>
      <c r="K23" s="231"/>
    </row>
    <row r="24" spans="1:15" ht="15">
      <c r="A24" s="184"/>
      <c r="B24" s="136"/>
      <c r="C24" s="145"/>
      <c r="D24" s="193"/>
      <c r="E24" s="197"/>
      <c r="F24" s="137"/>
      <c r="G24" s="154"/>
      <c r="H24" s="137"/>
      <c r="I24" s="187"/>
      <c r="J24" s="190"/>
      <c r="K24" s="232"/>
    </row>
    <row r="25" spans="1:15" ht="15">
      <c r="A25" s="184"/>
      <c r="B25" s="136"/>
      <c r="C25" s="145"/>
      <c r="D25" s="193"/>
      <c r="E25" s="197"/>
      <c r="F25" s="137"/>
      <c r="G25" s="154"/>
      <c r="H25" s="137"/>
      <c r="I25" s="187"/>
      <c r="J25" s="190"/>
      <c r="K25" s="232"/>
    </row>
    <row r="26" spans="1:15" ht="15">
      <c r="A26" s="184"/>
      <c r="B26" s="136"/>
      <c r="C26" s="145"/>
      <c r="D26" s="193"/>
      <c r="E26" s="197"/>
      <c r="F26" s="137"/>
      <c r="G26" s="154"/>
      <c r="H26" s="137"/>
      <c r="I26" s="187"/>
      <c r="J26" s="190"/>
      <c r="K26" s="232"/>
    </row>
    <row r="27" spans="1:15" ht="15.75" thickBot="1">
      <c r="A27" s="185"/>
      <c r="B27" s="141"/>
      <c r="C27" s="146"/>
      <c r="D27" s="194"/>
      <c r="E27" s="198"/>
      <c r="F27" s="138"/>
      <c r="G27" s="155"/>
      <c r="H27" s="138"/>
      <c r="I27" s="188"/>
      <c r="J27" s="191"/>
      <c r="K27" s="233"/>
    </row>
    <row r="28" spans="1:15" ht="15">
      <c r="A28" s="183"/>
      <c r="B28" s="140"/>
      <c r="C28" s="144"/>
      <c r="D28" s="192"/>
      <c r="E28" s="196"/>
      <c r="F28" s="143"/>
      <c r="G28" s="153"/>
      <c r="H28" s="143"/>
      <c r="I28" s="186"/>
      <c r="J28" s="189"/>
      <c r="K28" s="231"/>
    </row>
    <row r="29" spans="1:15" ht="15">
      <c r="A29" s="184"/>
      <c r="B29" s="136"/>
      <c r="C29" s="145"/>
      <c r="D29" s="193"/>
      <c r="E29" s="197"/>
      <c r="F29" s="137"/>
      <c r="G29" s="154"/>
      <c r="H29" s="137"/>
      <c r="I29" s="187"/>
      <c r="J29" s="190"/>
      <c r="K29" s="232"/>
    </row>
    <row r="30" spans="1:15" ht="15">
      <c r="A30" s="184"/>
      <c r="B30" s="136"/>
      <c r="C30" s="145"/>
      <c r="D30" s="193"/>
      <c r="E30" s="197"/>
      <c r="F30" s="137"/>
      <c r="G30" s="154"/>
      <c r="H30" s="137"/>
      <c r="I30" s="187"/>
      <c r="J30" s="190"/>
      <c r="K30" s="232"/>
    </row>
    <row r="31" spans="1:15" ht="15">
      <c r="A31" s="184"/>
      <c r="B31" s="136"/>
      <c r="C31" s="145"/>
      <c r="D31" s="193"/>
      <c r="E31" s="197"/>
      <c r="F31" s="137"/>
      <c r="G31" s="154"/>
      <c r="H31" s="137"/>
      <c r="I31" s="187"/>
      <c r="J31" s="190"/>
      <c r="K31" s="232"/>
    </row>
    <row r="32" spans="1:15" ht="15.75" thickBot="1">
      <c r="A32" s="185"/>
      <c r="B32" s="141"/>
      <c r="C32" s="146"/>
      <c r="D32" s="194"/>
      <c r="E32" s="198"/>
      <c r="F32" s="138"/>
      <c r="G32" s="155"/>
      <c r="H32" s="138"/>
      <c r="I32" s="188"/>
      <c r="J32" s="191"/>
      <c r="K32" s="233"/>
    </row>
    <row r="33" spans="1:11" ht="15">
      <c r="A33" s="183"/>
      <c r="B33" s="140"/>
      <c r="C33" s="144"/>
      <c r="D33" s="192"/>
      <c r="E33" s="196"/>
      <c r="F33" s="143"/>
      <c r="G33" s="153"/>
      <c r="H33" s="143"/>
      <c r="I33" s="186"/>
      <c r="J33" s="189"/>
      <c r="K33" s="231"/>
    </row>
    <row r="34" spans="1:11" ht="15">
      <c r="A34" s="184"/>
      <c r="B34" s="136"/>
      <c r="C34" s="145"/>
      <c r="D34" s="193"/>
      <c r="E34" s="197"/>
      <c r="F34" s="137"/>
      <c r="G34" s="154"/>
      <c r="H34" s="137"/>
      <c r="I34" s="187"/>
      <c r="J34" s="190"/>
      <c r="K34" s="232"/>
    </row>
    <row r="35" spans="1:11" ht="15">
      <c r="A35" s="184"/>
      <c r="B35" s="136"/>
      <c r="C35" s="145"/>
      <c r="D35" s="193"/>
      <c r="E35" s="197"/>
      <c r="F35" s="137"/>
      <c r="G35" s="154"/>
      <c r="H35" s="137"/>
      <c r="I35" s="187"/>
      <c r="J35" s="190"/>
      <c r="K35" s="232"/>
    </row>
    <row r="36" spans="1:11" ht="15">
      <c r="A36" s="184"/>
      <c r="B36" s="136"/>
      <c r="C36" s="145"/>
      <c r="D36" s="193"/>
      <c r="E36" s="197"/>
      <c r="F36" s="137"/>
      <c r="G36" s="154"/>
      <c r="H36" s="137"/>
      <c r="I36" s="187"/>
      <c r="J36" s="190"/>
      <c r="K36" s="232"/>
    </row>
    <row r="37" spans="1:11" ht="15.75" thickBot="1">
      <c r="A37" s="185"/>
      <c r="B37" s="141"/>
      <c r="C37" s="146"/>
      <c r="D37" s="194"/>
      <c r="E37" s="198"/>
      <c r="F37" s="138"/>
      <c r="G37" s="155"/>
      <c r="H37" s="138"/>
      <c r="I37" s="188"/>
      <c r="J37" s="191"/>
      <c r="K37" s="233"/>
    </row>
    <row r="38" spans="1:11" ht="15">
      <c r="A38" s="183"/>
      <c r="B38" s="140"/>
      <c r="C38" s="144"/>
      <c r="D38" s="192"/>
      <c r="E38" s="196"/>
      <c r="F38" s="143"/>
      <c r="G38" s="153"/>
      <c r="H38" s="143"/>
      <c r="I38" s="186"/>
      <c r="J38" s="189"/>
      <c r="K38" s="231"/>
    </row>
    <row r="39" spans="1:11" ht="15">
      <c r="A39" s="184"/>
      <c r="B39" s="136"/>
      <c r="C39" s="145"/>
      <c r="D39" s="193"/>
      <c r="E39" s="197"/>
      <c r="F39" s="137"/>
      <c r="G39" s="154"/>
      <c r="H39" s="137"/>
      <c r="I39" s="187"/>
      <c r="J39" s="190"/>
      <c r="K39" s="232"/>
    </row>
    <row r="40" spans="1:11" ht="15">
      <c r="A40" s="184"/>
      <c r="B40" s="136"/>
      <c r="C40" s="145"/>
      <c r="D40" s="193"/>
      <c r="E40" s="197"/>
      <c r="F40" s="137"/>
      <c r="G40" s="154"/>
      <c r="H40" s="137"/>
      <c r="I40" s="187"/>
      <c r="J40" s="190"/>
      <c r="K40" s="232"/>
    </row>
    <row r="41" spans="1:11" ht="15">
      <c r="A41" s="184"/>
      <c r="B41" s="136"/>
      <c r="C41" s="145"/>
      <c r="D41" s="193"/>
      <c r="E41" s="197"/>
      <c r="F41" s="137"/>
      <c r="G41" s="154"/>
      <c r="H41" s="137"/>
      <c r="I41" s="187"/>
      <c r="J41" s="190"/>
      <c r="K41" s="232"/>
    </row>
    <row r="42" spans="1:11" ht="15.75" thickBot="1">
      <c r="A42" s="185"/>
      <c r="B42" s="141"/>
      <c r="C42" s="146"/>
      <c r="D42" s="194"/>
      <c r="E42" s="198"/>
      <c r="F42" s="138"/>
      <c r="G42" s="155"/>
      <c r="H42" s="138"/>
      <c r="I42" s="188"/>
      <c r="J42" s="191"/>
      <c r="K42" s="233"/>
    </row>
    <row r="43" spans="1:11" ht="15">
      <c r="A43" s="183"/>
      <c r="B43" s="140"/>
      <c r="C43" s="144"/>
      <c r="D43" s="192"/>
      <c r="E43" s="196"/>
      <c r="F43" s="143"/>
      <c r="G43" s="153"/>
      <c r="H43" s="143"/>
      <c r="I43" s="186"/>
      <c r="J43" s="189"/>
      <c r="K43" s="186"/>
    </row>
    <row r="44" spans="1:11" ht="15">
      <c r="A44" s="184"/>
      <c r="B44" s="136"/>
      <c r="C44" s="145"/>
      <c r="D44" s="193"/>
      <c r="E44" s="197"/>
      <c r="F44" s="137"/>
      <c r="G44" s="154"/>
      <c r="H44" s="137"/>
      <c r="I44" s="187"/>
      <c r="J44" s="190"/>
      <c r="K44" s="187"/>
    </row>
    <row r="45" spans="1:11" ht="15">
      <c r="A45" s="184"/>
      <c r="B45" s="136"/>
      <c r="C45" s="145"/>
      <c r="D45" s="193"/>
      <c r="E45" s="197"/>
      <c r="F45" s="137"/>
      <c r="G45" s="154"/>
      <c r="H45" s="137"/>
      <c r="I45" s="187"/>
      <c r="J45" s="190"/>
      <c r="K45" s="187"/>
    </row>
    <row r="46" spans="1:11" ht="15">
      <c r="A46" s="184"/>
      <c r="B46" s="136"/>
      <c r="C46" s="145"/>
      <c r="D46" s="193"/>
      <c r="E46" s="197"/>
      <c r="F46" s="137"/>
      <c r="G46" s="154"/>
      <c r="H46" s="137"/>
      <c r="I46" s="187"/>
      <c r="J46" s="190"/>
      <c r="K46" s="187"/>
    </row>
    <row r="47" spans="1:11" ht="15.75" thickBot="1">
      <c r="A47" s="185"/>
      <c r="B47" s="141"/>
      <c r="C47" s="146"/>
      <c r="D47" s="194"/>
      <c r="E47" s="198"/>
      <c r="F47" s="138"/>
      <c r="G47" s="155"/>
      <c r="H47" s="138"/>
      <c r="I47" s="188"/>
      <c r="J47" s="191"/>
      <c r="K47" s="188"/>
    </row>
    <row r="48" spans="1:11" ht="15">
      <c r="A48" s="114"/>
      <c r="B48" s="114"/>
      <c r="C48" s="114"/>
      <c r="D48" s="114"/>
      <c r="E48" s="115"/>
      <c r="F48" s="116"/>
      <c r="G48" s="116"/>
      <c r="H48" s="116"/>
      <c r="I48" s="116"/>
      <c r="J48" s="117"/>
    </row>
    <row r="49" spans="2:10" ht="13.5" customHeight="1">
      <c r="D49" s="130"/>
      <c r="I49" s="182"/>
      <c r="J49" s="182"/>
    </row>
    <row r="50" spans="2:10" ht="15">
      <c r="D50" s="123"/>
      <c r="E50" s="113"/>
      <c r="F50" s="113"/>
      <c r="H50" s="113"/>
      <c r="I50" s="1"/>
      <c r="J50" s="1"/>
    </row>
    <row r="51" spans="2:10" ht="13.5" thickBot="1">
      <c r="B51" s="124"/>
      <c r="C51" s="125"/>
      <c r="I51" s="124"/>
      <c r="J51" s="124"/>
    </row>
    <row r="52" spans="2:10">
      <c r="B52" s="120" t="s">
        <v>189</v>
      </c>
      <c r="I52" s="120" t="s">
        <v>190</v>
      </c>
    </row>
    <row r="53" spans="2:10">
      <c r="B53" s="120" t="s">
        <v>191</v>
      </c>
      <c r="I53" s="126" t="s">
        <v>192</v>
      </c>
    </row>
    <row r="54" spans="2:10">
      <c r="B54" s="121"/>
    </row>
    <row r="55" spans="2:10">
      <c r="B55" s="122"/>
    </row>
  </sheetData>
  <mergeCells count="61">
    <mergeCell ref="E11:E12"/>
    <mergeCell ref="D13:D17"/>
    <mergeCell ref="E13:E17"/>
    <mergeCell ref="K18:K22"/>
    <mergeCell ref="D11:D12"/>
    <mergeCell ref="J18:J22"/>
    <mergeCell ref="I18:I22"/>
    <mergeCell ref="K33:K37"/>
    <mergeCell ref="K38:K42"/>
    <mergeCell ref="B13:B17"/>
    <mergeCell ref="C13:C17"/>
    <mergeCell ref="H13:H14"/>
    <mergeCell ref="H15:H16"/>
    <mergeCell ref="I23:I27"/>
    <mergeCell ref="K28:K32"/>
    <mergeCell ref="I28:I32"/>
    <mergeCell ref="D28:D32"/>
    <mergeCell ref="E28:E32"/>
    <mergeCell ref="K23:K27"/>
    <mergeCell ref="K43:K47"/>
    <mergeCell ref="A2:K2"/>
    <mergeCell ref="A3:K3"/>
    <mergeCell ref="A4:K4"/>
    <mergeCell ref="A9:K9"/>
    <mergeCell ref="J11:J12"/>
    <mergeCell ref="K13:K17"/>
    <mergeCell ref="E43:E47"/>
    <mergeCell ref="D38:D42"/>
    <mergeCell ref="E38:E42"/>
    <mergeCell ref="D33:D37"/>
    <mergeCell ref="E33:E37"/>
    <mergeCell ref="K11:K12"/>
    <mergeCell ref="J28:J32"/>
    <mergeCell ref="A28:A32"/>
    <mergeCell ref="E18:E22"/>
    <mergeCell ref="E6:J6"/>
    <mergeCell ref="J33:J37"/>
    <mergeCell ref="E23:E27"/>
    <mergeCell ref="A13:A17"/>
    <mergeCell ref="D23:D27"/>
    <mergeCell ref="J23:J27"/>
    <mergeCell ref="D18:D22"/>
    <mergeCell ref="C10:I10"/>
    <mergeCell ref="A11:A12"/>
    <mergeCell ref="B11:B12"/>
    <mergeCell ref="C11:C12"/>
    <mergeCell ref="F11:I11"/>
    <mergeCell ref="I13:I17"/>
    <mergeCell ref="J13:J17"/>
    <mergeCell ref="A18:A22"/>
    <mergeCell ref="A23:A27"/>
    <mergeCell ref="I49:J49"/>
    <mergeCell ref="A43:A47"/>
    <mergeCell ref="A33:A37"/>
    <mergeCell ref="A38:A42"/>
    <mergeCell ref="I43:I47"/>
    <mergeCell ref="J43:J47"/>
    <mergeCell ref="I38:I42"/>
    <mergeCell ref="J38:J42"/>
    <mergeCell ref="I33:I37"/>
    <mergeCell ref="D43:D47"/>
  </mergeCells>
  <phoneticPr fontId="8" type="noConversion"/>
  <printOptions horizontalCentered="1" verticalCentered="1"/>
  <pageMargins left="1.2204724409448819" right="0.23622047244094491" top="0.74803149606299213" bottom="0.74803149606299213" header="0.31496062992125984" footer="0.31496062992125984"/>
  <pageSetup paperSize="5" scale="7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18933-ADAC-4A1A-B2D4-A41F7930CB51}">
  <dimension ref="A1"/>
  <sheetViews>
    <sheetView workbookViewId="0"/>
  </sheetViews>
  <sheetFormatPr defaultColWidth="11.42578125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AR TECNOLOGIA AVANZADA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HERMES CACERES</dc:creator>
  <cp:keywords/>
  <dc:description/>
  <cp:lastModifiedBy>OD18. ANGELA OSPINA FLOREZ</cp:lastModifiedBy>
  <cp:revision/>
  <dcterms:created xsi:type="dcterms:W3CDTF">2001-10-04T01:38:18Z</dcterms:created>
  <dcterms:modified xsi:type="dcterms:W3CDTF">2025-02-03T20:55:08Z</dcterms:modified>
  <cp:category/>
  <cp:contentStatus/>
</cp:coreProperties>
</file>