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ospina\Desktop\SGC-AGIFA-2025\ACTUALIZACION 2025\ACTUALIZACION SGC-2025\GESTIÓN DE CALIDAD UNIFICADO\"/>
    </mc:Choice>
  </mc:AlternateContent>
  <xr:revisionPtr revIDLastSave="0" documentId="13_ncr:1_{F338756E-0AB0-4F16-923E-CCFC8F6A462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MAPA DE RIESGOS" sheetId="4" r:id="rId1"/>
    <sheet name="AUDITORIA MAPA DE RIESGOS " sheetId="6" r:id="rId2"/>
  </sheets>
  <calcPr calcId="191028"/>
</workbook>
</file>

<file path=xl/calcChain.xml><?xml version="1.0" encoding="utf-8"?>
<calcChain xmlns="http://schemas.openxmlformats.org/spreadsheetml/2006/main">
  <c r="L11" i="4" l="1"/>
  <c r="K11" i="4"/>
  <c r="I11" i="4"/>
  <c r="H86" i="6"/>
  <c r="I8" i="4"/>
  <c r="G50" i="6"/>
  <c r="F50" i="6"/>
  <c r="E50" i="6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E9" i="6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E18" i="6"/>
  <c r="F18" i="6" s="1"/>
  <c r="E19" i="6"/>
  <c r="E20" i="6"/>
  <c r="E21" i="6"/>
  <c r="F21" i="6" s="1"/>
  <c r="E22" i="6"/>
  <c r="E23" i="6"/>
  <c r="F23" i="6" s="1"/>
  <c r="E24" i="6"/>
  <c r="F24" i="6" s="1"/>
  <c r="E25" i="6"/>
  <c r="E26" i="6"/>
  <c r="F26" i="6" s="1"/>
  <c r="E27" i="6"/>
  <c r="E28" i="6"/>
  <c r="F28" i="6" s="1"/>
  <c r="E29" i="6"/>
  <c r="E30" i="6"/>
  <c r="E31" i="6"/>
  <c r="F31" i="6" s="1"/>
  <c r="E32" i="6"/>
  <c r="F32" i="6" s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G8" i="6"/>
  <c r="E8" i="6"/>
  <c r="C8" i="6"/>
  <c r="B8" i="6"/>
  <c r="A8" i="6"/>
  <c r="D8" i="6"/>
  <c r="I27" i="6" l="1"/>
  <c r="I19" i="6"/>
  <c r="I20" i="6"/>
  <c r="I23" i="6"/>
  <c r="I30" i="6"/>
  <c r="I22" i="6"/>
  <c r="I29" i="6"/>
  <c r="I25" i="6"/>
  <c r="I16" i="6"/>
  <c r="I31" i="6"/>
  <c r="I28" i="6"/>
  <c r="I32" i="6"/>
  <c r="I24" i="6"/>
  <c r="I13" i="6"/>
  <c r="F30" i="6"/>
  <c r="F22" i="6"/>
  <c r="F29" i="6"/>
  <c r="F20" i="6"/>
  <c r="I21" i="6"/>
  <c r="F27" i="6"/>
  <c r="F19" i="6"/>
  <c r="F25" i="6"/>
  <c r="I26" i="6"/>
  <c r="I15" i="6"/>
  <c r="I14" i="6"/>
  <c r="H50" i="6"/>
  <c r="J50" i="6" s="1"/>
  <c r="H16" i="6"/>
  <c r="I17" i="6"/>
  <c r="I9" i="6"/>
  <c r="I12" i="6"/>
  <c r="F17" i="6"/>
  <c r="F9" i="6"/>
  <c r="I11" i="6"/>
  <c r="I18" i="6"/>
  <c r="I10" i="6"/>
  <c r="I8" i="6"/>
  <c r="H8" i="6"/>
  <c r="F8" i="6"/>
  <c r="L50" i="6" l="1"/>
  <c r="K50" i="6"/>
  <c r="M50" i="6" s="1"/>
  <c r="I9" i="4"/>
  <c r="I13" i="4" l="1"/>
  <c r="I12" i="4"/>
  <c r="I14" i="4"/>
  <c r="I18" i="4"/>
  <c r="K18" i="4"/>
  <c r="L18" i="4"/>
  <c r="I19" i="4"/>
  <c r="K19" i="4"/>
  <c r="L19" i="4"/>
  <c r="I20" i="4"/>
  <c r="K20" i="4"/>
  <c r="L20" i="4"/>
  <c r="I21" i="4"/>
  <c r="K21" i="4"/>
  <c r="L21" i="4"/>
  <c r="I22" i="4"/>
  <c r="K22" i="4"/>
  <c r="L22" i="4"/>
  <c r="I23" i="4"/>
  <c r="K23" i="4"/>
  <c r="L23" i="4"/>
  <c r="I24" i="4"/>
  <c r="K24" i="4"/>
  <c r="L24" i="4"/>
  <c r="I25" i="4"/>
  <c r="K25" i="4"/>
  <c r="L25" i="4"/>
  <c r="I26" i="4"/>
  <c r="K26" i="4"/>
  <c r="L26" i="4"/>
  <c r="I27" i="4"/>
  <c r="K27" i="4"/>
  <c r="L27" i="4"/>
  <c r="I28" i="4"/>
  <c r="K28" i="4"/>
  <c r="L28" i="4"/>
  <c r="I29" i="4"/>
  <c r="K29" i="4"/>
  <c r="L29" i="4"/>
  <c r="I30" i="4"/>
  <c r="K30" i="4"/>
  <c r="L30" i="4"/>
  <c r="I31" i="4"/>
  <c r="K31" i="4"/>
  <c r="L31" i="4"/>
  <c r="I32" i="4"/>
  <c r="K32" i="4"/>
  <c r="L32" i="4"/>
  <c r="L9" i="4"/>
  <c r="L10" i="4"/>
  <c r="L12" i="4"/>
  <c r="L13" i="4"/>
  <c r="L14" i="4"/>
  <c r="L15" i="4"/>
  <c r="L16" i="4"/>
  <c r="L17" i="4"/>
  <c r="L8" i="4"/>
  <c r="K9" i="4" l="1"/>
  <c r="K10" i="4"/>
  <c r="K12" i="4"/>
  <c r="K13" i="4"/>
  <c r="K14" i="4"/>
  <c r="K15" i="4"/>
  <c r="K16" i="4"/>
  <c r="K17" i="4"/>
  <c r="I10" i="4"/>
  <c r="I15" i="4"/>
  <c r="I16" i="4"/>
  <c r="I17" i="4"/>
  <c r="K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OD18. ANGELA OSPINA FLOREZ</author>
  </authors>
  <commentList>
    <comment ref="T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OD18. ANGELA OSPINA FLOREZ:</t>
        </r>
        <r>
          <rPr>
            <sz val="9"/>
            <color indexed="81"/>
            <rFont val="Tahoma"/>
            <family val="2"/>
          </rPr>
          <t xml:space="preserve">
REALIZADO EL SEGUIMIENTO DEL RIESGO DETERMINAR SI LAS ACCIONES EMPRENDIDAS PERMITIERON MITIGARLO Y/O QUEDO UN RIESGO RESIDUAL QUE DEBA SER TRATADO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OD18. ANGELA OSPINA FLOREZ</author>
  </authors>
  <commentList>
    <comment ref="J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OD18. ANGELA OSPINA FLOREZ:</t>
        </r>
        <r>
          <rPr>
            <sz val="9"/>
            <color indexed="81"/>
            <rFont val="Tahoma"/>
            <family val="2"/>
          </rPr>
          <t xml:space="preserve">
REGISTRAR EN LA CASILLA CORRESPONDIENTE AL ESTADO DEL RIESGO UN NUMERO (1) PARA QUE SE TOTALICE AL FINAL </t>
        </r>
      </text>
    </comment>
    <comment ref="J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OD18. ANGELA OSPINA FLOREZ: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<sst xmlns="http://schemas.openxmlformats.org/spreadsheetml/2006/main" count="120" uniqueCount="80">
  <si>
    <t>FUERZAS MILITARES DE COLOMBIA</t>
  </si>
  <si>
    <t>GIMNASIOS MILITARES FAC</t>
  </si>
  <si>
    <t>RIESGO RESIDUAL</t>
  </si>
  <si>
    <t>DESCRIPCION DEL RIESGO</t>
  </si>
  <si>
    <t>EVALUACION DEL RIESGO</t>
  </si>
  <si>
    <t>NIVEL DEL RIESGO</t>
  </si>
  <si>
    <t>PLAN DE ACCION</t>
  </si>
  <si>
    <t xml:space="preserve">VALORACION </t>
  </si>
  <si>
    <t>PLAN DE MEJORAMIENTO</t>
  </si>
  <si>
    <t>No.</t>
  </si>
  <si>
    <t>FECHA</t>
  </si>
  <si>
    <t>PROCESO/   GIMNASIO</t>
  </si>
  <si>
    <t>IDENTIFICACION DEL RIESGO</t>
  </si>
  <si>
    <t>AGENTE GENERADOR</t>
  </si>
  <si>
    <t>JUSTIFICACION</t>
  </si>
  <si>
    <t>EFECTOS (CONSECUENCIAS)</t>
  </si>
  <si>
    <t>PROBABILIDAD</t>
  </si>
  <si>
    <t>VALORACIÓN DE LAPROBABILIDAD</t>
  </si>
  <si>
    <t>VALORACION
DEL IMPACTO</t>
  </si>
  <si>
    <t>CONTROLES (ACCIONES)</t>
  </si>
  <si>
    <t>RESPONSABLES DE  IMPLEMENTAR</t>
  </si>
  <si>
    <t>RESPONSABLES DE  APROBAR</t>
  </si>
  <si>
    <t>RECURSOS</t>
  </si>
  <si>
    <t>CRONOGRAMA</t>
  </si>
  <si>
    <t>SEGUIMIENTO</t>
  </si>
  <si>
    <t>FECHA DE CIERRE</t>
  </si>
  <si>
    <t xml:space="preserve">EFICACIA DE LAS ACCIONES </t>
  </si>
  <si>
    <t>INACEPTABLE</t>
  </si>
  <si>
    <t>ACEPTABLE</t>
  </si>
  <si>
    <t>CONSECUENCIAS DEL IMPACTO</t>
  </si>
  <si>
    <t xml:space="preserve">Insignificante </t>
  </si>
  <si>
    <t xml:space="preserve">Menor </t>
  </si>
  <si>
    <t>Moderada</t>
  </si>
  <si>
    <t>Mayor</t>
  </si>
  <si>
    <t xml:space="preserve">Catastrófica </t>
  </si>
  <si>
    <t>Raro 1</t>
  </si>
  <si>
    <t>BAJO</t>
  </si>
  <si>
    <t>MODERADO</t>
  </si>
  <si>
    <t>ALTO</t>
  </si>
  <si>
    <t>Improbable 2</t>
  </si>
  <si>
    <t>EXREMO</t>
  </si>
  <si>
    <t>Posible 3</t>
  </si>
  <si>
    <t>EXTREMO</t>
  </si>
  <si>
    <t>Probable 4</t>
  </si>
  <si>
    <t xml:space="preserve">Casi seguro 5 </t>
  </si>
  <si>
    <t>VALORACIÓN DEL RIESGO</t>
  </si>
  <si>
    <t>RANGO</t>
  </si>
  <si>
    <t>CRITERIO</t>
  </si>
  <si>
    <t>Extremo</t>
  </si>
  <si>
    <t>Riesgo alto o muy alto: Se necesita atención de la alta dirección, especificar planes de acción y responsabilidad de la dirección.</t>
  </si>
  <si>
    <t>Alto</t>
  </si>
  <si>
    <t xml:space="preserve">Moderado </t>
  </si>
  <si>
    <t>Riesgo medio: Gestionar mediante procedimientos de monitoreo o respuesta específicos, con responsabilidad asignada por la alta dirección pero bajo su seguimiento.</t>
  </si>
  <si>
    <t>Bajo</t>
  </si>
  <si>
    <t>Riesgo bajo: Gestionar mediante procedimientos de rutina, es poco probable que se necesite la aplicación específica de recursos; responsabilidad asignada a mandos medios u operativos.</t>
  </si>
  <si>
    <t>AUDITORIA MAPA DE RIESGOS GIMNASIO MILITAR FAC___________________</t>
  </si>
  <si>
    <t xml:space="preserve">ESTADO DEL RIESGO </t>
  </si>
  <si>
    <t xml:space="preserve">AUDITOR GIMNASIO  </t>
  </si>
  <si>
    <t>PROCESO</t>
  </si>
  <si>
    <t>CONSECUENCIA /IMPACTO</t>
  </si>
  <si>
    <t>SIN IMPLEMENTAR</t>
  </si>
  <si>
    <t>EN IMPLEMENTACION</t>
  </si>
  <si>
    <t>IMPLEMENTADO  (REGISTRAR FECHA DE CIERRE)</t>
  </si>
  <si>
    <t xml:space="preserve">OBSERVACIONES </t>
  </si>
  <si>
    <t>FECHA DE AUDITORIA</t>
  </si>
  <si>
    <t>FIRMA</t>
  </si>
  <si>
    <t>ESTADO DE LOS RIESGOS</t>
  </si>
  <si>
    <t xml:space="preserve">ANALISIS PORCENTUAL DEL ESTADO DE LOS RIESGOS </t>
  </si>
  <si>
    <t xml:space="preserve">IMPLEMENTADO </t>
  </si>
  <si>
    <t xml:space="preserve">TOTAL DE RIESGOS </t>
  </si>
  <si>
    <t xml:space="preserve"> SIN IMPLEMENTAR</t>
  </si>
  <si>
    <t xml:space="preserve">IMPLEMENTADO  </t>
  </si>
  <si>
    <t>Riesgos que a la fecha deben tener seguimiento</t>
  </si>
  <si>
    <t xml:space="preserve">Riegos con evidencias del  seguimiento a las actividades propuestas </t>
  </si>
  <si>
    <t>Seguimiento evidenciado a la fecha</t>
  </si>
  <si>
    <r>
      <t xml:space="preserve">REVISION </t>
    </r>
    <r>
      <rPr>
        <b/>
        <i/>
        <sz val="8"/>
        <rFont val="Arial"/>
        <family val="2"/>
      </rPr>
      <t>SUGFA</t>
    </r>
  </si>
  <si>
    <t>FUERZA AEROESPACIAL  COLOMBIANA</t>
  </si>
  <si>
    <t>CONSECUENCIA/ IMPACTO</t>
  </si>
  <si>
    <r>
      <t xml:space="preserve">MAPA DE RIESGOS SISTEMA GESTION DE LA CALIDAD </t>
    </r>
    <r>
      <rPr>
        <b/>
        <i/>
        <sz val="16"/>
        <rFont val="Arial"/>
        <family val="2"/>
      </rPr>
      <t>GIMNASIO MILITAR FAC</t>
    </r>
    <r>
      <rPr>
        <b/>
        <sz val="16"/>
        <rFont val="Arial"/>
        <family val="2"/>
      </rPr>
      <t>___________________________</t>
    </r>
  </si>
  <si>
    <t>FUERZA AEROESPACIAL COLOMBIANA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</si>
</sst>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u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i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textRotation="255"/>
      <protection locked="0"/>
    </xf>
    <xf numFmtId="0" fontId="0" fillId="5" borderId="18" xfId="0" applyFill="1" applyBorder="1"/>
    <xf numFmtId="0" fontId="0" fillId="6" borderId="18" xfId="0" applyFill="1" applyBorder="1"/>
    <xf numFmtId="0" fontId="0" fillId="7" borderId="18" xfId="0" applyFill="1" applyBorder="1"/>
    <xf numFmtId="0" fontId="0" fillId="8" borderId="20" xfId="0" applyFill="1" applyBorder="1"/>
    <xf numFmtId="0" fontId="1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1" fillId="8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7" fillId="0" borderId="10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6" fillId="0" borderId="24" xfId="0" applyFont="1" applyBorder="1" applyAlignment="1" applyProtection="1">
      <alignment horizontal="justify" vertical="center" wrapText="1"/>
      <protection locked="0"/>
    </xf>
    <xf numFmtId="15" fontId="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4" fillId="17" borderId="2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4" fillId="18" borderId="2" xfId="0" applyFont="1" applyFill="1" applyBorder="1" applyAlignment="1" applyProtection="1">
      <alignment horizontal="center" vertical="center" wrapText="1"/>
      <protection locked="0"/>
    </xf>
    <xf numFmtId="0" fontId="14" fillId="18" borderId="2" xfId="0" applyFont="1" applyFill="1" applyBorder="1" applyAlignment="1" applyProtection="1">
      <alignment horizontal="center" vertical="center"/>
      <protection locked="0"/>
    </xf>
    <xf numFmtId="0" fontId="14" fillId="20" borderId="2" xfId="0" applyFont="1" applyFill="1" applyBorder="1" applyAlignment="1" applyProtection="1">
      <alignment horizontal="center" vertical="center"/>
      <protection locked="0"/>
    </xf>
    <xf numFmtId="0" fontId="14" fillId="9" borderId="2" xfId="0" applyFont="1" applyFill="1" applyBorder="1" applyAlignment="1" applyProtection="1">
      <alignment horizontal="center" vertical="center" wrapText="1"/>
      <protection locked="0"/>
    </xf>
    <xf numFmtId="0" fontId="14" fillId="15" borderId="2" xfId="0" applyFont="1" applyFill="1" applyBorder="1" applyAlignment="1" applyProtection="1">
      <alignment horizontal="center" vertical="center" wrapText="1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4" fillId="13" borderId="2" xfId="0" applyFont="1" applyFill="1" applyBorder="1" applyAlignment="1" applyProtection="1">
      <alignment horizontal="center" vertical="center" wrapText="1"/>
      <protection locked="0"/>
    </xf>
    <xf numFmtId="0" fontId="14" fillId="16" borderId="13" xfId="0" applyFont="1" applyFill="1" applyBorder="1" applyAlignment="1" applyProtection="1">
      <alignment horizontal="center" vertical="center" wrapText="1"/>
      <protection locked="0"/>
    </xf>
    <xf numFmtId="0" fontId="14" fillId="16" borderId="9" xfId="0" applyFont="1" applyFill="1" applyBorder="1" applyAlignment="1" applyProtection="1">
      <alignment horizontal="center" vertical="center" wrapText="1"/>
      <protection locked="0"/>
    </xf>
    <xf numFmtId="0" fontId="14" fillId="16" borderId="2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5" fillId="10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0" fontId="15" fillId="11" borderId="1" xfId="0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justify" vertical="center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1" fillId="9" borderId="12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13" borderId="3" xfId="0" applyFont="1" applyFill="1" applyBorder="1" applyAlignment="1" applyProtection="1">
      <alignment horizontal="center" vertical="center"/>
      <protection locked="0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0" fontId="1" fillId="13" borderId="5" xfId="0" applyFont="1" applyFill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  <protection locked="0"/>
    </xf>
    <xf numFmtId="0" fontId="1" fillId="13" borderId="20" xfId="0" applyFont="1" applyFill="1" applyBorder="1" applyAlignment="1" applyProtection="1">
      <alignment horizontal="center" vertical="center"/>
      <protection locked="0"/>
    </xf>
    <xf numFmtId="0" fontId="2" fillId="16" borderId="3" xfId="0" applyFont="1" applyFill="1" applyBorder="1" applyAlignment="1" applyProtection="1">
      <alignment horizontal="left"/>
      <protection locked="0"/>
    </xf>
    <xf numFmtId="0" fontId="2" fillId="16" borderId="4" xfId="0" applyFont="1" applyFill="1" applyBorder="1" applyAlignment="1" applyProtection="1">
      <alignment horizontal="left"/>
      <protection locked="0"/>
    </xf>
    <xf numFmtId="0" fontId="2" fillId="16" borderId="13" xfId="0" applyFont="1" applyFill="1" applyBorder="1" applyAlignment="1" applyProtection="1">
      <alignment horizontal="left" wrapText="1"/>
      <protection locked="0"/>
    </xf>
    <xf numFmtId="0" fontId="2" fillId="16" borderId="2" xfId="0" applyFont="1" applyFill="1" applyBorder="1" applyAlignment="1" applyProtection="1">
      <alignment horizontal="left" wrapText="1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2" fillId="16" borderId="13" xfId="0" applyFont="1" applyFill="1" applyBorder="1" applyAlignment="1" applyProtection="1">
      <alignment horizontal="center" vertical="center"/>
      <protection locked="0"/>
    </xf>
    <xf numFmtId="0" fontId="0" fillId="16" borderId="2" xfId="0" applyFill="1" applyBorder="1" applyAlignment="1" applyProtection="1">
      <alignment horizontal="center" vertical="center"/>
      <protection locked="0"/>
    </xf>
    <xf numFmtId="0" fontId="0" fillId="16" borderId="19" xfId="0" applyFill="1" applyBorder="1" applyAlignment="1" applyProtection="1">
      <alignment horizontal="center" vertical="center"/>
      <protection locked="0"/>
    </xf>
    <xf numFmtId="0" fontId="0" fillId="16" borderId="11" xfId="0" applyFill="1" applyBorder="1" applyAlignment="1" applyProtection="1">
      <alignment horizontal="center" vertical="center"/>
      <protection locked="0"/>
    </xf>
    <xf numFmtId="10" fontId="0" fillId="4" borderId="18" xfId="0" applyNumberFormat="1" applyFill="1" applyBorder="1" applyAlignment="1" applyProtection="1">
      <alignment horizontal="center" vertical="center"/>
      <protection locked="0"/>
    </xf>
    <xf numFmtId="10" fontId="0" fillId="4" borderId="20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4" fillId="14" borderId="2" xfId="0" applyFont="1" applyFill="1" applyBorder="1" applyAlignment="1" applyProtection="1">
      <alignment horizontal="center" vertical="center"/>
      <protection locked="0"/>
    </xf>
    <xf numFmtId="0" fontId="4" fillId="19" borderId="2" xfId="0" applyFont="1" applyFill="1" applyBorder="1" applyAlignment="1" applyProtection="1">
      <alignment horizontal="center" vertical="center"/>
      <protection locked="0"/>
    </xf>
    <xf numFmtId="0" fontId="4" fillId="13" borderId="13" xfId="0" applyFont="1" applyFill="1" applyBorder="1" applyAlignment="1" applyProtection="1">
      <alignment horizontal="center" vertical="center" wrapText="1"/>
      <protection locked="0"/>
    </xf>
    <xf numFmtId="0" fontId="4" fillId="13" borderId="9" xfId="0" applyFont="1" applyFill="1" applyBorder="1" applyAlignment="1" applyProtection="1">
      <alignment horizontal="center" vertical="center" wrapText="1"/>
      <protection locked="0"/>
    </xf>
    <xf numFmtId="0" fontId="4" fillId="13" borderId="2" xfId="0" applyFont="1" applyFill="1" applyBorder="1" applyAlignment="1" applyProtection="1">
      <alignment horizontal="center" vertical="center" wrapText="1"/>
      <protection locked="0"/>
    </xf>
    <xf numFmtId="0" fontId="4" fillId="12" borderId="2" xfId="0" applyFont="1" applyFill="1" applyBorder="1" applyAlignment="1" applyProtection="1">
      <alignment horizontal="center" vertical="center" wrapText="1"/>
      <protection locked="0"/>
    </xf>
    <xf numFmtId="0" fontId="14" fillId="12" borderId="2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3" fillId="9" borderId="2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Protection="1">
      <protection locked="0"/>
    </xf>
    <xf numFmtId="0" fontId="5" fillId="0" borderId="28" xfId="0" applyFont="1" applyBorder="1" applyAlignment="1" applyProtection="1">
      <alignment horizontal="justify" vertical="center" wrapText="1"/>
      <protection locked="0"/>
    </xf>
    <xf numFmtId="0" fontId="6" fillId="0" borderId="21" xfId="0" applyFont="1" applyBorder="1" applyAlignment="1" applyProtection="1">
      <alignment horizontal="justify" vertical="top" wrapText="1"/>
      <protection locked="0"/>
    </xf>
    <xf numFmtId="0" fontId="6" fillId="0" borderId="29" xfId="0" applyFont="1" applyBorder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1" xfId="0" applyFont="1" applyBorder="1" applyProtection="1"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" fillId="11" borderId="25" xfId="0" applyFont="1" applyFill="1" applyBorder="1" applyAlignment="1" applyProtection="1">
      <alignment horizontal="center" vertical="center"/>
      <protection locked="0"/>
    </xf>
    <xf numFmtId="0" fontId="1" fillId="23" borderId="42" xfId="0" applyFont="1" applyFill="1" applyBorder="1" applyAlignment="1" applyProtection="1">
      <alignment horizontal="center" vertical="center"/>
      <protection locked="0"/>
    </xf>
    <xf numFmtId="0" fontId="1" fillId="23" borderId="43" xfId="0" applyFont="1" applyFill="1" applyBorder="1" applyAlignment="1" applyProtection="1">
      <alignment horizontal="center" vertical="center"/>
      <protection locked="0"/>
    </xf>
    <xf numFmtId="0" fontId="1" fillId="24" borderId="36" xfId="0" applyFont="1" applyFill="1" applyBorder="1" applyAlignment="1" applyProtection="1">
      <alignment horizontal="center" vertical="center"/>
      <protection locked="0"/>
    </xf>
    <xf numFmtId="0" fontId="1" fillId="24" borderId="37" xfId="0" applyFont="1" applyFill="1" applyBorder="1" applyAlignment="1" applyProtection="1">
      <alignment horizontal="center" vertical="center"/>
      <protection locked="0"/>
    </xf>
    <xf numFmtId="0" fontId="1" fillId="24" borderId="38" xfId="0" applyFont="1" applyFill="1" applyBorder="1" applyAlignment="1" applyProtection="1">
      <alignment horizontal="center" vertical="center"/>
      <protection locked="0"/>
    </xf>
    <xf numFmtId="0" fontId="2" fillId="5" borderId="25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8" fillId="22" borderId="25" xfId="0" applyFont="1" applyFill="1" applyBorder="1" applyAlignment="1" applyProtection="1">
      <alignment horizontal="center" vertical="center" wrapText="1"/>
      <protection locked="0"/>
    </xf>
    <xf numFmtId="0" fontId="8" fillId="22" borderId="15" xfId="0" applyFont="1" applyFill="1" applyBorder="1" applyAlignment="1" applyProtection="1">
      <alignment horizontal="center" vertical="center" wrapText="1"/>
      <protection locked="0"/>
    </xf>
    <xf numFmtId="0" fontId="8" fillId="22" borderId="16" xfId="0" applyFont="1" applyFill="1" applyBorder="1" applyAlignment="1" applyProtection="1">
      <alignment horizontal="center" vertical="center" wrapText="1"/>
      <protection locked="0"/>
    </xf>
    <xf numFmtId="0" fontId="8" fillId="22" borderId="17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justify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8" fillId="25" borderId="25" xfId="0" applyFont="1" applyFill="1" applyBorder="1" applyAlignment="1" applyProtection="1">
      <alignment horizontal="center" vertical="center" wrapText="1"/>
      <protection locked="0"/>
    </xf>
    <xf numFmtId="0" fontId="8" fillId="26" borderId="37" xfId="0" applyFont="1" applyFill="1" applyBorder="1" applyAlignment="1" applyProtection="1">
      <alignment horizontal="center" vertical="center" wrapText="1"/>
      <protection locked="0"/>
    </xf>
    <xf numFmtId="0" fontId="8" fillId="27" borderId="25" xfId="0" applyFont="1" applyFill="1" applyBorder="1" applyAlignment="1" applyProtection="1">
      <alignment horizontal="center" vertical="center" wrapText="1"/>
      <protection locked="0"/>
    </xf>
    <xf numFmtId="0" fontId="8" fillId="28" borderId="37" xfId="0" applyFont="1" applyFill="1" applyBorder="1" applyAlignment="1" applyProtection="1">
      <alignment horizontal="center" vertical="center" wrapText="1"/>
      <protection locked="0"/>
    </xf>
    <xf numFmtId="0" fontId="23" fillId="12" borderId="32" xfId="0" applyFont="1" applyFill="1" applyBorder="1" applyAlignment="1" applyProtection="1">
      <alignment horizontal="center" vertical="center" wrapText="1"/>
      <protection locked="0"/>
    </xf>
    <xf numFmtId="0" fontId="23" fillId="12" borderId="46" xfId="0" applyFont="1" applyFill="1" applyBorder="1" applyAlignment="1" applyProtection="1">
      <alignment horizontal="center" vertical="center" wrapText="1"/>
      <protection locked="0"/>
    </xf>
    <xf numFmtId="0" fontId="23" fillId="21" borderId="31" xfId="0" applyFont="1" applyFill="1" applyBorder="1" applyAlignment="1" applyProtection="1">
      <alignment horizontal="center" vertical="center" wrapText="1"/>
      <protection locked="0"/>
    </xf>
    <xf numFmtId="0" fontId="23" fillId="21" borderId="44" xfId="0" applyFont="1" applyFill="1" applyBorder="1" applyAlignment="1" applyProtection="1">
      <alignment horizontal="center" vertical="center" wrapText="1"/>
      <protection locked="0"/>
    </xf>
    <xf numFmtId="0" fontId="23" fillId="21" borderId="45" xfId="0" applyFont="1" applyFill="1" applyBorder="1" applyAlignment="1" applyProtection="1">
      <alignment horizontal="center" vertical="center" wrapText="1"/>
      <protection locked="0"/>
    </xf>
    <xf numFmtId="0" fontId="23" fillId="12" borderId="31" xfId="0" applyFont="1" applyFill="1" applyBorder="1" applyAlignment="1" applyProtection="1">
      <alignment horizontal="center" vertical="center" wrapText="1"/>
      <protection locked="0"/>
    </xf>
    <xf numFmtId="0" fontId="23" fillId="12" borderId="44" xfId="0" applyFont="1" applyFill="1" applyBorder="1" applyAlignment="1" applyProtection="1">
      <alignment horizontal="center" vertical="center" wrapText="1"/>
      <protection locked="0"/>
    </xf>
    <xf numFmtId="0" fontId="23" fillId="12" borderId="43" xfId="0" applyFont="1" applyFill="1" applyBorder="1" applyAlignment="1" applyProtection="1">
      <alignment horizontal="center" vertical="center" wrapText="1"/>
      <protection locked="0"/>
    </xf>
    <xf numFmtId="0" fontId="24" fillId="18" borderId="26" xfId="0" applyFont="1" applyFill="1" applyBorder="1" applyAlignment="1" applyProtection="1">
      <alignment horizontal="center" vertical="center" wrapText="1"/>
      <protection locked="0"/>
    </xf>
    <xf numFmtId="0" fontId="24" fillId="18" borderId="47" xfId="0" applyFont="1" applyFill="1" applyBorder="1" applyAlignment="1" applyProtection="1">
      <alignment horizontal="center" vertical="center" wrapText="1"/>
      <protection locked="0"/>
    </xf>
    <xf numFmtId="0" fontId="8" fillId="16" borderId="25" xfId="0" applyFont="1" applyFill="1" applyBorder="1" applyAlignment="1" applyProtection="1">
      <alignment horizontal="center" vertical="center" wrapText="1"/>
      <protection locked="0"/>
    </xf>
    <xf numFmtId="0" fontId="7" fillId="16" borderId="24" xfId="0" applyFont="1" applyFill="1" applyBorder="1" applyProtection="1">
      <protection locked="0"/>
    </xf>
    <xf numFmtId="0" fontId="7" fillId="16" borderId="12" xfId="0" applyFont="1" applyFill="1" applyBorder="1" applyProtection="1">
      <protection locked="0"/>
    </xf>
    <xf numFmtId="0" fontId="7" fillId="7" borderId="7" xfId="0" applyFont="1" applyFill="1" applyBorder="1" applyProtection="1">
      <protection locked="0"/>
    </xf>
    <xf numFmtId="0" fontId="7" fillId="7" borderId="2" xfId="0" applyFont="1" applyFill="1" applyBorder="1" applyProtection="1">
      <protection locked="0"/>
    </xf>
    <xf numFmtId="0" fontId="8" fillId="7" borderId="25" xfId="0" applyFont="1" applyFill="1" applyBorder="1" applyAlignment="1" applyProtection="1">
      <alignment horizontal="center" vertical="center" wrapText="1"/>
      <protection locked="0"/>
    </xf>
    <xf numFmtId="0" fontId="23" fillId="29" borderId="14" xfId="0" applyFont="1" applyFill="1" applyBorder="1" applyAlignment="1" applyProtection="1">
      <alignment horizontal="center" vertical="center" wrapText="1"/>
      <protection locked="0"/>
    </xf>
    <xf numFmtId="0" fontId="23" fillId="29" borderId="16" xfId="0" applyFont="1" applyFill="1" applyBorder="1" applyAlignment="1" applyProtection="1">
      <alignment horizontal="center" vertical="center" wrapText="1"/>
      <protection locked="0"/>
    </xf>
    <xf numFmtId="0" fontId="23" fillId="29" borderId="17" xfId="0" applyFont="1" applyFill="1" applyBorder="1" applyAlignment="1" applyProtection="1">
      <alignment horizontal="center" vertical="center" wrapText="1"/>
      <protection locked="0"/>
    </xf>
    <xf numFmtId="0" fontId="8" fillId="25" borderId="48" xfId="0" applyFont="1" applyFill="1" applyBorder="1" applyAlignment="1" applyProtection="1">
      <alignment horizontal="center" vertical="center" wrapText="1"/>
      <protection locked="0"/>
    </xf>
    <xf numFmtId="0" fontId="8" fillId="25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rgb="FFFAD038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rgb="FFFAD038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0000"/>
      <color rgb="FFFF0066"/>
      <color rgb="FFFAD0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'AUDITORIA MAPA DE RIESGOS '!$E$48:$H$49</c:f>
              <c:multiLvlStrCache>
                <c:ptCount val="4"/>
                <c:lvl>
                  <c:pt idx="0">
                    <c:v>SIN IMPLEMENTAR</c:v>
                  </c:pt>
                  <c:pt idx="1">
                    <c:v>EN IMPLEMENTACION</c:v>
                  </c:pt>
                  <c:pt idx="2">
                    <c:v>IMPLEMENTADO </c:v>
                  </c:pt>
                  <c:pt idx="3">
                    <c:v>TOTAL DE RIESGOS </c:v>
                  </c:pt>
                </c:lvl>
                <c:lvl>
                  <c:pt idx="0">
                    <c:v>ESTADO DE LOS RIESGOS</c:v>
                  </c:pt>
                </c:lvl>
              </c:multiLvlStrCache>
            </c:multiLvlStrRef>
          </c:cat>
          <c:val>
            <c:numRef>
              <c:f>'AUDITORIA MAPA DE RIESGOS '!$E$50:$H$50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B-459E-B6D5-53B3618C9619}"/>
            </c:ext>
          </c:extLst>
        </c:ser>
        <c:ser>
          <c:idx val="1"/>
          <c:order val="1"/>
          <c:invertIfNegative val="0"/>
          <c:cat>
            <c:multiLvlStrRef>
              <c:f>'AUDITORIA MAPA DE RIESGOS '!$E$48:$H$49</c:f>
              <c:multiLvlStrCache>
                <c:ptCount val="4"/>
                <c:lvl>
                  <c:pt idx="0">
                    <c:v>SIN IMPLEMENTAR</c:v>
                  </c:pt>
                  <c:pt idx="1">
                    <c:v>EN IMPLEMENTACION</c:v>
                  </c:pt>
                  <c:pt idx="2">
                    <c:v>IMPLEMENTADO </c:v>
                  </c:pt>
                  <c:pt idx="3">
                    <c:v>TOTAL DE RIESGOS </c:v>
                  </c:pt>
                </c:lvl>
                <c:lvl>
                  <c:pt idx="0">
                    <c:v>ESTADO DE LOS RIESGOS</c:v>
                  </c:pt>
                </c:lvl>
              </c:multiLvlStrCache>
            </c:multiLvlStrRef>
          </c:cat>
          <c:val>
            <c:numRef>
              <c:f>'AUDITORIA MAPA DE RIESGOS '!$E$51:$H$51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2FB-459E-B6D5-53B3618C9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6015328"/>
        <c:axId val="366015888"/>
        <c:axId val="0"/>
      </c:bar3DChart>
      <c:catAx>
        <c:axId val="36601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6015888"/>
        <c:crosses val="autoZero"/>
        <c:auto val="1"/>
        <c:lblAlgn val="ctr"/>
        <c:lblOffset val="100"/>
        <c:noMultiLvlLbl val="0"/>
      </c:catAx>
      <c:valAx>
        <c:axId val="36601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601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891501737958426E-2"/>
          <c:y val="3.830105451357943E-2"/>
          <c:w val="0.7715641625877846"/>
          <c:h val="0.5587713195992951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9.0090090090090089E-3"/>
                  <c:y val="-1.3799049441070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BF-47B9-8AF6-9D720634A7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'AUDITORIA MAPA DE RIESGOS '!$J$48:$M$49</c:f>
              <c:multiLvlStrCache>
                <c:ptCount val="4"/>
                <c:lvl>
                  <c:pt idx="0">
                    <c:v> SIN IMPLEMENTAR</c:v>
                  </c:pt>
                  <c:pt idx="1">
                    <c:v>EN IMPLEMENTACION</c:v>
                  </c:pt>
                  <c:pt idx="2">
                    <c:v>IMPLEMENTADO  </c:v>
                  </c:pt>
                  <c:pt idx="3">
                    <c:v>TOTAL DE RIESGOS </c:v>
                  </c:pt>
                </c:lvl>
                <c:lvl>
                  <c:pt idx="0">
                    <c:v>ANALISIS PORCENTUAL DEL ESTADO DE LOS RIESGOS </c:v>
                  </c:pt>
                </c:lvl>
              </c:multiLvlStrCache>
            </c:multiLvlStrRef>
          </c:cat>
          <c:val>
            <c:numRef>
              <c:f>'AUDITORIA MAPA DE RIESGOS '!$J$50:$M$50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F-47B9-8AF6-9D720634A719}"/>
            </c:ext>
          </c:extLst>
        </c:ser>
        <c:ser>
          <c:idx val="1"/>
          <c:order val="1"/>
          <c:invertIfNegative val="0"/>
          <c:cat>
            <c:multiLvlStrRef>
              <c:f>'AUDITORIA MAPA DE RIESGOS '!$J$48:$M$49</c:f>
              <c:multiLvlStrCache>
                <c:ptCount val="4"/>
                <c:lvl>
                  <c:pt idx="0">
                    <c:v> SIN IMPLEMENTAR</c:v>
                  </c:pt>
                  <c:pt idx="1">
                    <c:v>EN IMPLEMENTACION</c:v>
                  </c:pt>
                  <c:pt idx="2">
                    <c:v>IMPLEMENTADO  </c:v>
                  </c:pt>
                  <c:pt idx="3">
                    <c:v>TOTAL DE RIESGOS </c:v>
                  </c:pt>
                </c:lvl>
                <c:lvl>
                  <c:pt idx="0">
                    <c:v>ANALISIS PORCENTUAL DEL ESTADO DE LOS RIESGOS </c:v>
                  </c:pt>
                </c:lvl>
              </c:multiLvlStrCache>
            </c:multiLvlStrRef>
          </c:cat>
          <c:val>
            <c:numRef>
              <c:f>'AUDITORIA MAPA DE RIESGOS '!$J$51:$M$51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96BF-47B9-8AF6-9D720634A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6018688"/>
        <c:axId val="366019248"/>
        <c:axId val="0"/>
      </c:bar3DChart>
      <c:catAx>
        <c:axId val="36601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6019248"/>
        <c:crosses val="autoZero"/>
        <c:auto val="1"/>
        <c:lblAlgn val="ctr"/>
        <c:lblOffset val="100"/>
        <c:noMultiLvlLbl val="0"/>
      </c:catAx>
      <c:valAx>
        <c:axId val="366019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6601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42522</xdr:colOff>
      <xdr:row>3</xdr:row>
      <xdr:rowOff>117703</xdr:rowOff>
    </xdr:from>
    <xdr:to>
      <xdr:col>2</xdr:col>
      <xdr:colOff>236426</xdr:colOff>
      <xdr:row>3</xdr:row>
      <xdr:rowOff>321469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522" y="784453"/>
          <a:ext cx="2030868" cy="2037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Calibri"/>
            </a:rPr>
            <a:t>GCU-F-20 VERSIÓN 04 30-DIC-2024</a:t>
          </a: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282349</xdr:colOff>
      <xdr:row>0</xdr:row>
      <xdr:rowOff>0</xdr:rowOff>
    </xdr:from>
    <xdr:to>
      <xdr:col>1</xdr:col>
      <xdr:colOff>639536</xdr:colOff>
      <xdr:row>3</xdr:row>
      <xdr:rowOff>122464</xdr:rowOff>
    </xdr:to>
    <xdr:pic>
      <xdr:nvPicPr>
        <xdr:cNvPr id="4104" name="Imagen 15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349" y="0"/>
          <a:ext cx="847044" cy="789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571501</xdr:colOff>
      <xdr:row>0</xdr:row>
      <xdr:rowOff>13608</xdr:rowOff>
    </xdr:from>
    <xdr:to>
      <xdr:col>27</xdr:col>
      <xdr:colOff>673555</xdr:colOff>
      <xdr:row>3</xdr:row>
      <xdr:rowOff>210912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CB9571-00D5-44AB-B6F0-162D15C4B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53930" y="13608"/>
          <a:ext cx="864054" cy="864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64294</xdr:colOff>
      <xdr:row>0</xdr:row>
      <xdr:rowOff>100012</xdr:rowOff>
    </xdr:from>
    <xdr:to>
      <xdr:col>1</xdr:col>
      <xdr:colOff>211247</xdr:colOff>
      <xdr:row>3</xdr:row>
      <xdr:rowOff>142874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94" y="100012"/>
          <a:ext cx="682734" cy="650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1866900</xdr:colOff>
      <xdr:row>53</xdr:row>
      <xdr:rowOff>138112</xdr:rowOff>
    </xdr:from>
    <xdr:to>
      <xdr:col>8</xdr:col>
      <xdr:colOff>495300</xdr:colOff>
      <xdr:row>70</xdr:row>
      <xdr:rowOff>128587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171450</xdr:colOff>
      <xdr:row>53</xdr:row>
      <xdr:rowOff>71436</xdr:rowOff>
    </xdr:from>
    <xdr:to>
      <xdr:col>15</xdr:col>
      <xdr:colOff>123825</xdr:colOff>
      <xdr:row>76</xdr:row>
      <xdr:rowOff>28574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0</xdr:colOff>
      <xdr:row>0</xdr:row>
      <xdr:rowOff>23812</xdr:rowOff>
    </xdr:from>
    <xdr:to>
      <xdr:col>16</xdr:col>
      <xdr:colOff>714375</xdr:colOff>
      <xdr:row>3</xdr:row>
      <xdr:rowOff>130968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F057B2-D6F6-4215-B3F4-3CA616C9B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66219" y="23812"/>
          <a:ext cx="71437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tabSelected="1" zoomScale="70" zoomScaleNormal="70" workbookViewId="0">
      <pane ySplit="7" topLeftCell="A8" activePane="bottomLeft" state="frozen"/>
      <selection pane="bottomLeft" activeCell="M12" sqref="M12"/>
    </sheetView>
  </sheetViews>
  <sheetFormatPr baseColWidth="10" defaultColWidth="11.42578125" defaultRowHeight="75.75" customHeight="1" x14ac:dyDescent="0.2"/>
  <cols>
    <col min="1" max="1" width="7.42578125" style="1" customWidth="1"/>
    <col min="2" max="2" width="20.140625" style="1" customWidth="1"/>
    <col min="3" max="3" width="15.7109375" style="1" customWidth="1"/>
    <col min="4" max="4" width="24.85546875" style="1" customWidth="1"/>
    <col min="5" max="6" width="17.5703125" style="1" customWidth="1"/>
    <col min="7" max="7" width="22.7109375" style="1" customWidth="1"/>
    <col min="8" max="8" width="17.7109375" style="1" customWidth="1"/>
    <col min="9" max="9" width="20.140625" style="1" customWidth="1"/>
    <col min="10" max="10" width="19.28515625" style="1" customWidth="1"/>
    <col min="11" max="12" width="18.7109375" style="1" customWidth="1"/>
    <col min="13" max="13" width="46.85546875" style="1" customWidth="1"/>
    <col min="14" max="14" width="38.7109375" style="1" customWidth="1"/>
    <col min="15" max="16" width="24" style="1" customWidth="1"/>
    <col min="17" max="17" width="19.5703125" style="1" customWidth="1"/>
    <col min="18" max="18" width="21.85546875" style="1" customWidth="1"/>
    <col min="19" max="19" width="18.5703125" style="1" customWidth="1"/>
    <col min="20" max="20" width="41.140625" style="1" customWidth="1"/>
    <col min="21" max="21" width="15.140625" style="1" customWidth="1"/>
    <col min="22" max="22" width="18.5703125" style="1" customWidth="1"/>
    <col min="23" max="23" width="15.85546875" style="1" customWidth="1"/>
    <col min="24" max="24" width="15.7109375" style="1" customWidth="1"/>
    <col min="25" max="16384" width="11.42578125" style="1"/>
  </cols>
  <sheetData>
    <row r="1" spans="1:28" ht="18" customHeight="1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18" customHeight="1" x14ac:dyDescent="0.2">
      <c r="A2" s="135" t="s">
        <v>79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28" ht="16.5" customHeight="1" x14ac:dyDescent="0.2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</row>
    <row r="4" spans="1:28" ht="28.5" customHeight="1" thickBot="1" x14ac:dyDescent="0.25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T4" s="29"/>
      <c r="U4" s="29"/>
      <c r="V4" s="29"/>
    </row>
    <row r="5" spans="1:28" ht="75.75" customHeight="1" thickBot="1" x14ac:dyDescent="0.25">
      <c r="A5" s="202" t="s">
        <v>78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3"/>
      <c r="U5" s="160" t="s">
        <v>2</v>
      </c>
      <c r="V5" s="161"/>
      <c r="W5" s="161"/>
      <c r="X5" s="161"/>
      <c r="Y5" s="161"/>
      <c r="Z5" s="161"/>
      <c r="AA5" s="161"/>
      <c r="AB5" s="162"/>
    </row>
    <row r="6" spans="1:28" ht="75.75" customHeight="1" thickBot="1" x14ac:dyDescent="0.25">
      <c r="A6" s="196" t="s">
        <v>3</v>
      </c>
      <c r="B6" s="197"/>
      <c r="C6" s="197"/>
      <c r="D6" s="197"/>
      <c r="E6" s="197"/>
      <c r="F6" s="197"/>
      <c r="G6" s="198"/>
      <c r="H6" s="199" t="s">
        <v>4</v>
      </c>
      <c r="I6" s="200"/>
      <c r="J6" s="200"/>
      <c r="K6" s="201"/>
      <c r="L6" s="194" t="s">
        <v>5</v>
      </c>
      <c r="M6" s="210" t="s">
        <v>6</v>
      </c>
      <c r="N6" s="211"/>
      <c r="O6" s="211"/>
      <c r="P6" s="211"/>
      <c r="Q6" s="211"/>
      <c r="R6" s="211"/>
      <c r="S6" s="211"/>
      <c r="T6" s="212"/>
      <c r="U6" s="164" t="s">
        <v>2</v>
      </c>
      <c r="V6" s="165"/>
      <c r="W6" s="158" t="s">
        <v>7</v>
      </c>
      <c r="X6" s="159"/>
      <c r="Y6" s="164" t="s">
        <v>8</v>
      </c>
      <c r="Z6" s="168"/>
      <c r="AA6" s="168"/>
      <c r="AB6" s="165"/>
    </row>
    <row r="7" spans="1:28" ht="75.75" customHeight="1" thickBot="1" x14ac:dyDescent="0.25">
      <c r="A7" s="174" t="s">
        <v>9</v>
      </c>
      <c r="B7" s="175" t="s">
        <v>10</v>
      </c>
      <c r="C7" s="176" t="s">
        <v>11</v>
      </c>
      <c r="D7" s="176" t="s">
        <v>12</v>
      </c>
      <c r="E7" s="176" t="s">
        <v>13</v>
      </c>
      <c r="F7" s="176" t="s">
        <v>14</v>
      </c>
      <c r="G7" s="177" t="s">
        <v>15</v>
      </c>
      <c r="H7" s="190" t="s">
        <v>16</v>
      </c>
      <c r="I7" s="191" t="s">
        <v>17</v>
      </c>
      <c r="J7" s="192" t="s">
        <v>77</v>
      </c>
      <c r="K7" s="193" t="s">
        <v>18</v>
      </c>
      <c r="L7" s="195"/>
      <c r="M7" s="213" t="s">
        <v>19</v>
      </c>
      <c r="N7" s="190" t="s">
        <v>20</v>
      </c>
      <c r="O7" s="190" t="s">
        <v>21</v>
      </c>
      <c r="P7" s="190" t="s">
        <v>22</v>
      </c>
      <c r="Q7" s="214" t="s">
        <v>23</v>
      </c>
      <c r="R7" s="190" t="s">
        <v>24</v>
      </c>
      <c r="S7" s="209" t="s">
        <v>25</v>
      </c>
      <c r="T7" s="204" t="s">
        <v>26</v>
      </c>
      <c r="U7" s="166"/>
      <c r="V7" s="167"/>
      <c r="W7" s="163" t="s">
        <v>27</v>
      </c>
      <c r="X7" s="157" t="s">
        <v>28</v>
      </c>
      <c r="Y7" s="166"/>
      <c r="Z7" s="169"/>
      <c r="AA7" s="169"/>
      <c r="AB7" s="167"/>
    </row>
    <row r="8" spans="1:28" s="5" customFormat="1" ht="75.75" customHeight="1" x14ac:dyDescent="0.2">
      <c r="A8" s="142">
        <v>1</v>
      </c>
      <c r="B8" s="37"/>
      <c r="C8" s="155"/>
      <c r="D8" s="173"/>
      <c r="E8" s="7"/>
      <c r="F8" s="155"/>
      <c r="G8" s="72"/>
      <c r="H8" s="182"/>
      <c r="I8" s="4" t="str">
        <f t="shared" ref="I8:I32" si="0">IF((H8=1),"RARO",IF((H8=2),"IMPROBABLE",IF((H8=3),"POSIBLE",IF((H8=4),"PROBABLE",IF((H8=5),"CASI SEGURO","")))))</f>
        <v/>
      </c>
      <c r="J8" s="13"/>
      <c r="K8" s="12" t="str">
        <f>IF((J8=1),"INSIGNIFICANTE",IF((J8=2),"MENOR",IF((J8=3),"MODERADO",IF((J8=4),"MAYOR",IF((J8=5),"CATASTRÓFICO","")))))</f>
        <v/>
      </c>
      <c r="L8" s="183" t="str">
        <f>IF((H8=1)*AND(J8=1),"BAJO",IF((H8=1)*AND(J8=2),"BAJO",IF((H8=1)*AND(J8=3),"MODERADO",IF((H8=1)*AND(J8=4),"ALTO",IF((H8=1)*AND(J8=5),"ALTO",IF((H8=2)*AND(J8=1),"BAJO",IF((H8=2)*AND(J8=2),"BAJO",IF((H8=2)*AND(J8=3),"MODERADO",IF((H8=2)*AND(J8=4),"ALTO",IF((H8=2)*AND(J8=5),"EXTREMO",IF((H8=3)*AND(J8=1),"BAJO",IF((H8=3)*AND(J8=2),"MODERADO",IF((H8=3)*AND(J8=3),"ALTO",IF((H8=3)*AND(J8=4),"EXTREMO",IF((H8=3)*AND(J8=5),"EXTREMO",IF((H8=4)*AND(J8=1),"MODERADO",IF((H8=4)*AND(J8=2),"ALTO",IF((H8=4)*AND(J8=3),"ALTO",IF((H8=4)*AND(J8=4),"EXTREMO",IF((H8=4)*AND(J8=5),"EXTREMO",IF((H8=5)*AND(J8=1),"ALTO",IF((H8=5)*AND(J8=2),"ALTO",IF((H8=5)*AND(J8=3),"EXTREMO",IF((H8=5)*AND(J8=4),"EXTREMO",IF((H8=5)*AND(J8=5),"EXTREMO"," ")))))))))))))))))))))))))</f>
        <v xml:space="preserve"> </v>
      </c>
      <c r="M8" s="180"/>
      <c r="N8" s="8"/>
      <c r="O8" s="7"/>
      <c r="P8" s="7"/>
      <c r="Q8" s="7"/>
      <c r="R8" s="34"/>
      <c r="S8" s="207"/>
      <c r="T8" s="205"/>
      <c r="U8" s="153"/>
      <c r="V8" s="154"/>
      <c r="W8" s="155"/>
      <c r="X8" s="155"/>
      <c r="Y8" s="154"/>
      <c r="Z8" s="154"/>
      <c r="AA8" s="154"/>
      <c r="AB8" s="156"/>
    </row>
    <row r="9" spans="1:28" s="5" customFormat="1" ht="75.75" customHeight="1" x14ac:dyDescent="0.2">
      <c r="A9" s="143">
        <v>2</v>
      </c>
      <c r="B9" s="179"/>
      <c r="C9" s="171"/>
      <c r="D9" s="172"/>
      <c r="E9" s="170"/>
      <c r="F9" s="170"/>
      <c r="G9" s="178"/>
      <c r="H9" s="182"/>
      <c r="I9" s="9" t="str">
        <f t="shared" si="0"/>
        <v/>
      </c>
      <c r="J9" s="10"/>
      <c r="K9" s="9" t="str">
        <f t="shared" ref="K9:K32" si="1">IF((J9=1),"INSIGNIFICANTE",IF((J9=2),"MENOR",IF((J9=3),"MODERADO",IF((J9=4),"MAYOR",IF((J9=5),"CATASTRÓFICO","")))))</f>
        <v/>
      </c>
      <c r="L9" s="184" t="str">
        <f t="shared" ref="L9:L17" si="2">IF((H9=1)*AND(J9=1),"BAJO",IF((H9=1)*AND(J9=2),"BAJO",IF((H9=1)*AND(J9=3),"MODERADO",IF((H9=1)*AND(J9=4),"ALTO",IF((H9=1)*AND(J9=5),"ALTO",IF((H9=2)*AND(J9=1),"BAJO",IF((H9=2)*AND(J9=2),"BAJO",IF((H9=2)*AND(J9=3),"MODERADO",IF((H9=2)*AND(J9=4),"ALTO",IF((H9=2)*AND(J9=5),"EXTREMO",IF((H9=3)*AND(J9=1),"BAJO",IF((H9=3)*AND(J9=2),"MODERADO",IF((H9=3)*AND(J9=3),"ALTO",IF((H9=3)*AND(J9=4),"EXTREMO",IF((H9=3)*AND(J9=5),"EXTREMO",IF((H9=4)*AND(J9=1),"MODERADO",IF((H9=4)*AND(J9=2),"ALTO",IF((H9=4)*AND(J9=3),"ALTO",IF((H9=4)*AND(J9=4),"EXTREMO",IF((H9=4)*AND(J9=5),"EXTREMO",IF((H9=5)*AND(J9=1),"ALTO",IF((H9=5)*AND(J9=2),"ALTO",IF((H9=5)*AND(J9=3),"EXTREMO",IF((H9=5)*AND(J9=4),"EXTREMO",IF((H9=5)*AND(J9=5),"EXTREMO"," ")))))))))))))))))))))))))</f>
        <v xml:space="preserve"> </v>
      </c>
      <c r="M9" s="180"/>
      <c r="N9" s="10"/>
      <c r="O9" s="7"/>
      <c r="P9" s="7"/>
      <c r="Q9" s="7"/>
      <c r="R9" s="34"/>
      <c r="S9" s="208"/>
      <c r="T9" s="206"/>
      <c r="U9" s="145"/>
      <c r="V9" s="73"/>
      <c r="W9" s="33"/>
      <c r="X9" s="33"/>
      <c r="Y9" s="73"/>
      <c r="Z9" s="73"/>
      <c r="AA9" s="73"/>
      <c r="AB9" s="146"/>
    </row>
    <row r="10" spans="1:28" s="5" customFormat="1" ht="75.75" customHeight="1" x14ac:dyDescent="0.2">
      <c r="A10" s="142">
        <v>3</v>
      </c>
      <c r="B10" s="179"/>
      <c r="C10" s="171"/>
      <c r="D10" s="172"/>
      <c r="E10" s="170"/>
      <c r="F10" s="170"/>
      <c r="G10" s="178"/>
      <c r="H10" s="185"/>
      <c r="I10" s="9" t="str">
        <f t="shared" si="0"/>
        <v/>
      </c>
      <c r="J10" s="10"/>
      <c r="K10" s="9" t="str">
        <f t="shared" si="1"/>
        <v/>
      </c>
      <c r="L10" s="184" t="str">
        <f t="shared" si="2"/>
        <v xml:space="preserve"> </v>
      </c>
      <c r="M10" s="180"/>
      <c r="N10" s="10"/>
      <c r="O10" s="7"/>
      <c r="P10" s="7"/>
      <c r="Q10" s="7"/>
      <c r="R10" s="34"/>
      <c r="S10" s="208"/>
      <c r="T10" s="206"/>
      <c r="U10" s="145"/>
      <c r="V10" s="73"/>
      <c r="W10" s="33"/>
      <c r="X10" s="33"/>
      <c r="Y10" s="73"/>
      <c r="Z10" s="73"/>
      <c r="AA10" s="73"/>
      <c r="AB10" s="146"/>
    </row>
    <row r="11" spans="1:28" s="5" customFormat="1" ht="75.75" customHeight="1" x14ac:dyDescent="0.2">
      <c r="A11" s="143">
        <v>4</v>
      </c>
      <c r="B11" s="61"/>
      <c r="C11" s="11"/>
      <c r="D11" s="62"/>
      <c r="E11" s="7"/>
      <c r="F11" s="7"/>
      <c r="G11" s="72"/>
      <c r="H11" s="185"/>
      <c r="I11" s="9" t="str">
        <f>IF((H11=1),"RARO",IF((H11=2),"IMPROBABLE",IF((H11=3),"POSIBLE",IF((H11=4),"PROBABLE",IF((H11=5),"CASI SEGURO","")))))</f>
        <v/>
      </c>
      <c r="J11" s="10"/>
      <c r="K11" s="9" t="str">
        <f>IF((J11=1),"INSIGNIFICANTE",IF((J11=2),"MENOR",IF((J11=3),"MODERADO",IF((J11=4),"MAYOR",IF((J11=5),"CATASTRÓFICO","")))))</f>
        <v/>
      </c>
      <c r="L11" s="184" t="str">
        <f>IF((H11=1)*AND(J11=1),"BAJO",IF((H11=1)*AND(J11=2),"BAJO",IF((H11=1)*AND(J11=3),"MODERADO",IF((H11=1)*AND(J11=4),"ALTO",IF((H11=1)*AND(J11=5),"ALTO",IF((H11=2)*AND(J11=1),"BAJO",IF((H11=2)*AND(J11=2),"BAJO",IF((H11=2)*AND(J11=3),"MODERADO",IF((H11=2)*AND(J11=4),"ALTO",IF((H11=2)*AND(J11=5),"EXTREMO",IF((H11=3)*AND(J11=1),"BAJO",IF((H11=3)*AND(J11=2),"MODERADO",IF((H11=3)*AND(J11=3),"ALTO",IF((H11=3)*AND(J11=4),"EXTREMO",IF((H11=3)*AND(J11=5),"EXTREMO",IF((H11=4)*AND(J11=1),"MODERADO",IF((H11=4)*AND(J11=2),"ALTO",IF((H11=4)*AND(J11=3),"ALTO",IF((H11=4)*AND(J11=4),"EXTREMO",IF((H11=4)*AND(J11=5),"EXTREMO",IF((H11=5)*AND(J11=1),"ALTO",IF((H11=5)*AND(J11=2),"ALTO",IF((H11=5)*AND(J11=3),"EXTREMO",IF((H11=5)*AND(J11=4),"EXTREMO",IF((H11=5)*AND(J11=5),"EXTREMO"," ")))))))))))))))))))))))))</f>
        <v xml:space="preserve"> </v>
      </c>
      <c r="M11" s="180"/>
      <c r="N11" s="7"/>
      <c r="O11" s="7"/>
      <c r="P11" s="7"/>
      <c r="Q11" s="66"/>
      <c r="R11" s="7"/>
      <c r="S11" s="208"/>
      <c r="T11" s="206"/>
      <c r="U11" s="145"/>
      <c r="V11" s="73"/>
      <c r="W11" s="33"/>
      <c r="X11" s="33"/>
      <c r="Y11" s="73"/>
      <c r="Z11" s="73"/>
      <c r="AA11" s="73"/>
      <c r="AB11" s="146"/>
    </row>
    <row r="12" spans="1:28" s="5" customFormat="1" ht="75.75" customHeight="1" x14ac:dyDescent="0.2">
      <c r="A12" s="142">
        <v>5</v>
      </c>
      <c r="B12" s="61"/>
      <c r="C12" s="11"/>
      <c r="D12" s="63"/>
      <c r="E12" s="7"/>
      <c r="F12" s="7"/>
      <c r="G12" s="72"/>
      <c r="H12" s="182"/>
      <c r="I12" s="9" t="str">
        <f t="shared" si="0"/>
        <v/>
      </c>
      <c r="J12" s="10"/>
      <c r="K12" s="9" t="str">
        <f t="shared" si="1"/>
        <v/>
      </c>
      <c r="L12" s="184" t="str">
        <f t="shared" si="2"/>
        <v xml:space="preserve"> </v>
      </c>
      <c r="M12" s="180"/>
      <c r="N12" s="7"/>
      <c r="O12" s="7"/>
      <c r="P12" s="7"/>
      <c r="Q12" s="7"/>
      <c r="R12" s="34"/>
      <c r="S12" s="208"/>
      <c r="T12" s="206"/>
      <c r="U12" s="145"/>
      <c r="V12" s="73"/>
      <c r="W12" s="33"/>
      <c r="X12" s="33"/>
      <c r="Y12" s="73"/>
      <c r="Z12" s="73"/>
      <c r="AA12" s="73"/>
      <c r="AB12" s="146"/>
    </row>
    <row r="13" spans="1:28" s="5" customFormat="1" ht="75.75" customHeight="1" x14ac:dyDescent="0.2">
      <c r="A13" s="143">
        <v>6</v>
      </c>
      <c r="B13" s="61"/>
      <c r="C13" s="11"/>
      <c r="D13" s="60"/>
      <c r="E13" s="7"/>
      <c r="F13" s="7"/>
      <c r="G13" s="72"/>
      <c r="H13" s="182"/>
      <c r="I13" s="9" t="str">
        <f t="shared" si="0"/>
        <v/>
      </c>
      <c r="J13" s="10"/>
      <c r="K13" s="9" t="str">
        <f t="shared" si="1"/>
        <v/>
      </c>
      <c r="L13" s="184" t="str">
        <f t="shared" si="2"/>
        <v xml:space="preserve"> </v>
      </c>
      <c r="M13" s="180"/>
      <c r="N13" s="7"/>
      <c r="O13" s="7"/>
      <c r="P13" s="7"/>
      <c r="Q13" s="7"/>
      <c r="R13" s="34"/>
      <c r="S13" s="208"/>
      <c r="T13" s="206"/>
      <c r="U13" s="145"/>
      <c r="V13" s="73"/>
      <c r="W13" s="33"/>
      <c r="X13" s="33"/>
      <c r="Y13" s="73"/>
      <c r="Z13" s="73"/>
      <c r="AA13" s="73"/>
      <c r="AB13" s="146"/>
    </row>
    <row r="14" spans="1:28" s="5" customFormat="1" ht="75.75" customHeight="1" x14ac:dyDescent="0.2">
      <c r="A14" s="142">
        <v>7</v>
      </c>
      <c r="B14" s="61"/>
      <c r="C14" s="11"/>
      <c r="D14" s="64"/>
      <c r="E14" s="7"/>
      <c r="F14" s="7"/>
      <c r="G14" s="72"/>
      <c r="H14" s="182"/>
      <c r="I14" s="9" t="str">
        <f t="shared" si="0"/>
        <v/>
      </c>
      <c r="J14" s="10"/>
      <c r="K14" s="9" t="str">
        <f t="shared" si="1"/>
        <v/>
      </c>
      <c r="L14" s="184" t="str">
        <f t="shared" si="2"/>
        <v xml:space="preserve"> </v>
      </c>
      <c r="M14" s="180"/>
      <c r="N14" s="7"/>
      <c r="O14" s="7"/>
      <c r="P14" s="7"/>
      <c r="Q14" s="7"/>
      <c r="R14" s="34"/>
      <c r="S14" s="208"/>
      <c r="T14" s="206"/>
      <c r="U14" s="145"/>
      <c r="V14" s="73"/>
      <c r="W14" s="33"/>
      <c r="X14" s="33"/>
      <c r="Y14" s="73"/>
      <c r="Z14" s="73"/>
      <c r="AA14" s="73"/>
      <c r="AB14" s="146"/>
    </row>
    <row r="15" spans="1:28" s="5" customFormat="1" ht="75.75" customHeight="1" x14ac:dyDescent="0.2">
      <c r="A15" s="143">
        <v>8</v>
      </c>
      <c r="B15" s="61"/>
      <c r="C15" s="11"/>
      <c r="D15" s="64"/>
      <c r="E15" s="7"/>
      <c r="F15" s="7"/>
      <c r="G15" s="72"/>
      <c r="H15" s="182"/>
      <c r="I15" s="9" t="str">
        <f t="shared" si="0"/>
        <v/>
      </c>
      <c r="J15" s="10"/>
      <c r="K15" s="9" t="str">
        <f t="shared" si="1"/>
        <v/>
      </c>
      <c r="L15" s="184" t="str">
        <f t="shared" si="2"/>
        <v xml:space="preserve"> </v>
      </c>
      <c r="M15" s="180"/>
      <c r="N15" s="7"/>
      <c r="O15" s="7"/>
      <c r="P15" s="7"/>
      <c r="Q15" s="7"/>
      <c r="R15" s="34"/>
      <c r="S15" s="208"/>
      <c r="T15" s="206"/>
      <c r="U15" s="145"/>
      <c r="V15" s="73"/>
      <c r="W15" s="33"/>
      <c r="X15" s="33"/>
      <c r="Y15" s="73"/>
      <c r="Z15" s="73"/>
      <c r="AA15" s="73"/>
      <c r="AB15" s="146"/>
    </row>
    <row r="16" spans="1:28" s="5" customFormat="1" ht="75.75" customHeight="1" x14ac:dyDescent="0.2">
      <c r="A16" s="142">
        <v>9</v>
      </c>
      <c r="B16" s="61"/>
      <c r="C16" s="11"/>
      <c r="D16" s="64"/>
      <c r="E16" s="7"/>
      <c r="F16" s="7"/>
      <c r="G16" s="72"/>
      <c r="H16" s="182"/>
      <c r="I16" s="9" t="str">
        <f t="shared" si="0"/>
        <v/>
      </c>
      <c r="J16" s="10"/>
      <c r="K16" s="9" t="str">
        <f t="shared" si="1"/>
        <v/>
      </c>
      <c r="L16" s="184" t="str">
        <f t="shared" si="2"/>
        <v xml:space="preserve"> </v>
      </c>
      <c r="M16" s="180"/>
      <c r="N16" s="7"/>
      <c r="O16" s="7"/>
      <c r="P16" s="7"/>
      <c r="Q16" s="7"/>
      <c r="R16" s="34"/>
      <c r="S16" s="208"/>
      <c r="T16" s="206"/>
      <c r="U16" s="145"/>
      <c r="V16" s="73"/>
      <c r="W16" s="33"/>
      <c r="X16" s="33"/>
      <c r="Y16" s="73"/>
      <c r="Z16" s="73"/>
      <c r="AA16" s="73"/>
      <c r="AB16" s="146"/>
    </row>
    <row r="17" spans="1:28" s="5" customFormat="1" ht="75.75" customHeight="1" x14ac:dyDescent="0.2">
      <c r="A17" s="143">
        <v>10</v>
      </c>
      <c r="B17" s="61"/>
      <c r="C17" s="11"/>
      <c r="D17" s="64"/>
      <c r="E17" s="7"/>
      <c r="F17" s="7"/>
      <c r="G17" s="72"/>
      <c r="H17" s="182"/>
      <c r="I17" s="9" t="str">
        <f t="shared" si="0"/>
        <v/>
      </c>
      <c r="J17" s="10"/>
      <c r="K17" s="9" t="str">
        <f t="shared" si="1"/>
        <v/>
      </c>
      <c r="L17" s="184" t="str">
        <f t="shared" si="2"/>
        <v xml:space="preserve"> </v>
      </c>
      <c r="M17" s="180"/>
      <c r="N17" s="7"/>
      <c r="O17" s="7"/>
      <c r="P17" s="7"/>
      <c r="Q17" s="7"/>
      <c r="R17" s="34"/>
      <c r="S17" s="208"/>
      <c r="T17" s="206"/>
      <c r="U17" s="145"/>
      <c r="V17" s="73"/>
      <c r="W17" s="33"/>
      <c r="X17" s="33"/>
      <c r="Y17" s="73"/>
      <c r="Z17" s="73"/>
      <c r="AA17" s="73"/>
      <c r="AB17" s="146"/>
    </row>
    <row r="18" spans="1:28" s="5" customFormat="1" ht="75.75" customHeight="1" x14ac:dyDescent="0.2">
      <c r="A18" s="142">
        <v>11</v>
      </c>
      <c r="B18" s="61"/>
      <c r="C18" s="11"/>
      <c r="D18" s="65"/>
      <c r="E18" s="7"/>
      <c r="F18" s="7"/>
      <c r="G18" s="72"/>
      <c r="H18" s="182"/>
      <c r="I18" s="9" t="str">
        <f t="shared" si="0"/>
        <v/>
      </c>
      <c r="J18" s="10"/>
      <c r="K18" s="9" t="str">
        <f t="shared" si="1"/>
        <v/>
      </c>
      <c r="L18" s="184" t="str">
        <f t="shared" ref="L18:L32" si="3">IF((H18=1)*AND(J18=1),"BAJO",IF((H18=1)*AND(J18=2),"BAJO",IF((H18=1)*AND(J18=3),"MODERADO",IF((H18=1)*AND(J18=4),"ALTO",IF((H18=1)*AND(J18=5),"ALTO",IF((H18=2)*AND(J18=1),"BAJO",IF((H18=2)*AND(J18=2),"BAJO",IF((H18=2)*AND(J18=3),"MODERADO",IF((H18=2)*AND(J18=4),"ALTO",IF((H18=2)*AND(J18=5),"EXTREMO",IF((H18=3)*AND(J18=1),"BAJO",IF((H18=3)*AND(J18=2),"MODERADO",IF((H18=3)*AND(J18=3),"ALTO",IF((H18=3)*AND(J18=4),"EXTREMO",IF((H18=3)*AND(J18=5),"EXTREMO",IF((H18=4)*AND(J18=1),"MODERADO",IF((H18=4)*AND(J18=2),"ALTO",IF((H18=4)*AND(J18=3),"ALTO",IF((H18=4)*AND(J18=4),"EXTREMO",IF((H18=4)*AND(J18=5),"EXTREMO",IF((H18=5)*AND(J18=1),"ALTO",IF((H18=5)*AND(J18=2),"ALTO",IF((H18=5)*AND(J18=3),"EXTREMO",IF((H18=5)*AND(J18=4),"EXTREMO",IF((H18=5)*AND(J18=5),"EXTREMO"," ")))))))))))))))))))))))))</f>
        <v xml:space="preserve"> </v>
      </c>
      <c r="M18" s="180"/>
      <c r="N18" s="7"/>
      <c r="O18" s="7"/>
      <c r="P18" s="7"/>
      <c r="Q18" s="7"/>
      <c r="R18" s="34"/>
      <c r="S18" s="208"/>
      <c r="T18" s="206"/>
      <c r="U18" s="145"/>
      <c r="V18" s="73"/>
      <c r="W18" s="33"/>
      <c r="X18" s="33"/>
      <c r="Y18" s="73"/>
      <c r="Z18" s="73"/>
      <c r="AA18" s="73"/>
      <c r="AB18" s="146"/>
    </row>
    <row r="19" spans="1:28" s="5" customFormat="1" ht="75.75" customHeight="1" x14ac:dyDescent="0.2">
      <c r="A19" s="143">
        <v>12</v>
      </c>
      <c r="B19" s="37"/>
      <c r="C19" s="67"/>
      <c r="D19" s="39"/>
      <c r="E19" s="7"/>
      <c r="F19" s="7"/>
      <c r="G19" s="72"/>
      <c r="H19" s="182"/>
      <c r="I19" s="9" t="str">
        <f t="shared" si="0"/>
        <v/>
      </c>
      <c r="J19" s="13"/>
      <c r="K19" s="9" t="str">
        <f t="shared" si="1"/>
        <v/>
      </c>
      <c r="L19" s="184" t="str">
        <f t="shared" si="3"/>
        <v xml:space="preserve"> </v>
      </c>
      <c r="M19" s="180"/>
      <c r="N19" s="10"/>
      <c r="O19" s="7"/>
      <c r="P19" s="7"/>
      <c r="Q19" s="7"/>
      <c r="R19" s="34"/>
      <c r="S19" s="208"/>
      <c r="T19" s="206"/>
      <c r="U19" s="145"/>
      <c r="V19" s="73"/>
      <c r="W19" s="33"/>
      <c r="X19" s="33"/>
      <c r="Y19" s="73"/>
      <c r="Z19" s="73"/>
      <c r="AA19" s="73"/>
      <c r="AB19" s="146"/>
    </row>
    <row r="20" spans="1:28" s="5" customFormat="1" ht="75.75" customHeight="1" x14ac:dyDescent="0.2">
      <c r="A20" s="142">
        <v>13</v>
      </c>
      <c r="B20" s="61"/>
      <c r="C20" s="38"/>
      <c r="D20" s="68"/>
      <c r="E20" s="7"/>
      <c r="F20" s="69"/>
      <c r="G20" s="136"/>
      <c r="H20" s="182"/>
      <c r="I20" s="9" t="str">
        <f t="shared" si="0"/>
        <v/>
      </c>
      <c r="J20" s="10"/>
      <c r="K20" s="9" t="str">
        <f t="shared" si="1"/>
        <v/>
      </c>
      <c r="L20" s="184" t="str">
        <f t="shared" si="3"/>
        <v xml:space="preserve"> </v>
      </c>
      <c r="M20" s="181"/>
      <c r="N20" s="7"/>
      <c r="O20" s="7"/>
      <c r="P20" s="7"/>
      <c r="Q20" s="7"/>
      <c r="R20" s="34"/>
      <c r="S20" s="208"/>
      <c r="T20" s="206"/>
      <c r="U20" s="145"/>
      <c r="V20" s="73"/>
      <c r="W20" s="33"/>
      <c r="X20" s="33"/>
      <c r="Y20" s="73"/>
      <c r="Z20" s="73"/>
      <c r="AA20" s="73"/>
      <c r="AB20" s="146"/>
    </row>
    <row r="21" spans="1:28" s="5" customFormat="1" ht="75.75" customHeight="1" x14ac:dyDescent="0.2">
      <c r="A21" s="143">
        <v>14</v>
      </c>
      <c r="B21" s="61"/>
      <c r="C21" s="38"/>
      <c r="D21" s="60"/>
      <c r="E21" s="7"/>
      <c r="F21" s="7"/>
      <c r="G21" s="72"/>
      <c r="H21" s="185"/>
      <c r="I21" s="9" t="str">
        <f t="shared" si="0"/>
        <v/>
      </c>
      <c r="J21" s="10"/>
      <c r="K21" s="9" t="str">
        <f t="shared" si="1"/>
        <v/>
      </c>
      <c r="L21" s="184" t="str">
        <f t="shared" si="3"/>
        <v xml:space="preserve"> </v>
      </c>
      <c r="M21" s="180"/>
      <c r="N21" s="7"/>
      <c r="O21" s="7"/>
      <c r="P21" s="7"/>
      <c r="Q21" s="7"/>
      <c r="R21" s="34"/>
      <c r="S21" s="208"/>
      <c r="T21" s="206"/>
      <c r="U21" s="145"/>
      <c r="V21" s="73"/>
      <c r="W21" s="33"/>
      <c r="X21" s="33"/>
      <c r="Y21" s="73"/>
      <c r="Z21" s="73"/>
      <c r="AA21" s="73"/>
      <c r="AB21" s="146"/>
    </row>
    <row r="22" spans="1:28" s="5" customFormat="1" ht="75.75" customHeight="1" x14ac:dyDescent="0.2">
      <c r="A22" s="142">
        <v>15</v>
      </c>
      <c r="B22" s="61"/>
      <c r="C22" s="38"/>
      <c r="D22" s="60"/>
      <c r="E22" s="7"/>
      <c r="F22" s="70"/>
      <c r="G22" s="72"/>
      <c r="H22" s="185"/>
      <c r="I22" s="9" t="str">
        <f t="shared" si="0"/>
        <v/>
      </c>
      <c r="J22" s="10"/>
      <c r="K22" s="9" t="str">
        <f t="shared" si="1"/>
        <v/>
      </c>
      <c r="L22" s="184" t="str">
        <f t="shared" si="3"/>
        <v xml:space="preserve"> </v>
      </c>
      <c r="M22" s="180"/>
      <c r="N22" s="7"/>
      <c r="O22" s="7"/>
      <c r="P22" s="7"/>
      <c r="Q22" s="7"/>
      <c r="R22" s="34"/>
      <c r="S22" s="208"/>
      <c r="T22" s="206"/>
      <c r="U22" s="145"/>
      <c r="V22" s="73"/>
      <c r="W22" s="33"/>
      <c r="X22" s="33"/>
      <c r="Y22" s="73"/>
      <c r="Z22" s="73"/>
      <c r="AA22" s="73"/>
      <c r="AB22" s="146"/>
    </row>
    <row r="23" spans="1:28" s="5" customFormat="1" ht="75.75" customHeight="1" x14ac:dyDescent="0.2">
      <c r="A23" s="143">
        <v>16</v>
      </c>
      <c r="B23" s="61"/>
      <c r="C23" s="38"/>
      <c r="D23" s="71"/>
      <c r="E23" s="7"/>
      <c r="F23" s="7"/>
      <c r="G23" s="72"/>
      <c r="H23" s="182"/>
      <c r="I23" s="9" t="str">
        <f t="shared" si="0"/>
        <v/>
      </c>
      <c r="J23" s="10"/>
      <c r="K23" s="9" t="str">
        <f t="shared" si="1"/>
        <v/>
      </c>
      <c r="L23" s="184" t="str">
        <f t="shared" si="3"/>
        <v xml:space="preserve"> </v>
      </c>
      <c r="M23" s="180"/>
      <c r="N23" s="7"/>
      <c r="O23" s="7"/>
      <c r="P23" s="7"/>
      <c r="Q23" s="7"/>
      <c r="R23" s="72"/>
      <c r="S23" s="208"/>
      <c r="T23" s="206"/>
      <c r="U23" s="145"/>
      <c r="V23" s="73"/>
      <c r="W23" s="33"/>
      <c r="X23" s="33"/>
      <c r="Y23" s="73"/>
      <c r="Z23" s="73"/>
      <c r="AA23" s="73"/>
      <c r="AB23" s="146"/>
    </row>
    <row r="24" spans="1:28" s="5" customFormat="1" ht="75.75" customHeight="1" x14ac:dyDescent="0.2">
      <c r="A24" s="142">
        <v>17</v>
      </c>
      <c r="B24" s="32"/>
      <c r="C24" s="11"/>
      <c r="D24" s="6"/>
      <c r="E24" s="7"/>
      <c r="F24" s="7"/>
      <c r="G24" s="72"/>
      <c r="H24" s="182"/>
      <c r="I24" s="9" t="str">
        <f t="shared" si="0"/>
        <v/>
      </c>
      <c r="J24" s="10"/>
      <c r="K24" s="9" t="str">
        <f t="shared" si="1"/>
        <v/>
      </c>
      <c r="L24" s="184" t="str">
        <f t="shared" si="3"/>
        <v xml:space="preserve"> </v>
      </c>
      <c r="M24" s="180"/>
      <c r="N24" s="7"/>
      <c r="O24" s="7"/>
      <c r="P24" s="7"/>
      <c r="Q24" s="7"/>
      <c r="R24" s="34"/>
      <c r="S24" s="208"/>
      <c r="T24" s="206"/>
      <c r="U24" s="145"/>
      <c r="V24" s="73"/>
      <c r="W24" s="33"/>
      <c r="X24" s="33"/>
      <c r="Y24" s="73"/>
      <c r="Z24" s="73"/>
      <c r="AA24" s="73"/>
      <c r="AB24" s="146"/>
    </row>
    <row r="25" spans="1:28" s="5" customFormat="1" ht="75.75" customHeight="1" x14ac:dyDescent="0.2">
      <c r="A25" s="143">
        <v>18</v>
      </c>
      <c r="B25" s="32"/>
      <c r="C25" s="11"/>
      <c r="D25" s="6"/>
      <c r="E25" s="7"/>
      <c r="F25" s="7"/>
      <c r="G25" s="72"/>
      <c r="H25" s="182"/>
      <c r="I25" s="9" t="str">
        <f t="shared" si="0"/>
        <v/>
      </c>
      <c r="J25" s="10"/>
      <c r="K25" s="9" t="str">
        <f t="shared" si="1"/>
        <v/>
      </c>
      <c r="L25" s="184" t="str">
        <f t="shared" si="3"/>
        <v xml:space="preserve"> </v>
      </c>
      <c r="M25" s="180"/>
      <c r="N25" s="7"/>
      <c r="O25" s="7"/>
      <c r="P25" s="7"/>
      <c r="Q25" s="7"/>
      <c r="R25" s="34"/>
      <c r="S25" s="208"/>
      <c r="T25" s="206"/>
      <c r="U25" s="145"/>
      <c r="V25" s="73"/>
      <c r="W25" s="33"/>
      <c r="X25" s="33"/>
      <c r="Y25" s="73"/>
      <c r="Z25" s="73"/>
      <c r="AA25" s="73"/>
      <c r="AB25" s="146"/>
    </row>
    <row r="26" spans="1:28" s="5" customFormat="1" ht="75.75" customHeight="1" x14ac:dyDescent="0.2">
      <c r="A26" s="142">
        <v>19</v>
      </c>
      <c r="B26" s="32"/>
      <c r="C26" s="11"/>
      <c r="D26" s="6"/>
      <c r="E26" s="7"/>
      <c r="F26" s="7"/>
      <c r="G26" s="72"/>
      <c r="H26" s="182"/>
      <c r="I26" s="9" t="str">
        <f t="shared" si="0"/>
        <v/>
      </c>
      <c r="J26" s="10"/>
      <c r="K26" s="9" t="str">
        <f t="shared" si="1"/>
        <v/>
      </c>
      <c r="L26" s="184" t="str">
        <f t="shared" si="3"/>
        <v xml:space="preserve"> </v>
      </c>
      <c r="M26" s="180"/>
      <c r="N26" s="7"/>
      <c r="O26" s="7"/>
      <c r="P26" s="7"/>
      <c r="Q26" s="7"/>
      <c r="R26" s="34"/>
      <c r="S26" s="208"/>
      <c r="T26" s="206"/>
      <c r="U26" s="145"/>
      <c r="V26" s="73"/>
      <c r="W26" s="33"/>
      <c r="X26" s="33"/>
      <c r="Y26" s="73"/>
      <c r="Z26" s="73"/>
      <c r="AA26" s="73"/>
      <c r="AB26" s="146"/>
    </row>
    <row r="27" spans="1:28" s="5" customFormat="1" ht="75.75" customHeight="1" x14ac:dyDescent="0.2">
      <c r="A27" s="143">
        <v>20</v>
      </c>
      <c r="B27" s="32"/>
      <c r="C27" s="11"/>
      <c r="D27" s="6"/>
      <c r="E27" s="7"/>
      <c r="F27" s="7"/>
      <c r="G27" s="72"/>
      <c r="H27" s="182"/>
      <c r="I27" s="9" t="str">
        <f t="shared" si="0"/>
        <v/>
      </c>
      <c r="J27" s="10"/>
      <c r="K27" s="9" t="str">
        <f t="shared" si="1"/>
        <v/>
      </c>
      <c r="L27" s="184" t="str">
        <f t="shared" si="3"/>
        <v xml:space="preserve"> </v>
      </c>
      <c r="M27" s="180"/>
      <c r="N27" s="7"/>
      <c r="O27" s="7"/>
      <c r="P27" s="7"/>
      <c r="Q27" s="7"/>
      <c r="R27" s="34"/>
      <c r="S27" s="208"/>
      <c r="T27" s="206"/>
      <c r="U27" s="145"/>
      <c r="V27" s="73"/>
      <c r="W27" s="33"/>
      <c r="X27" s="33"/>
      <c r="Y27" s="73"/>
      <c r="Z27" s="73"/>
      <c r="AA27" s="73"/>
      <c r="AB27" s="146"/>
    </row>
    <row r="28" spans="1:28" s="5" customFormat="1" ht="75.75" customHeight="1" x14ac:dyDescent="0.2">
      <c r="A28" s="142">
        <v>21</v>
      </c>
      <c r="B28" s="32"/>
      <c r="C28" s="11"/>
      <c r="D28" s="6"/>
      <c r="E28" s="7"/>
      <c r="F28" s="7"/>
      <c r="G28" s="72"/>
      <c r="H28" s="182"/>
      <c r="I28" s="9" t="str">
        <f t="shared" si="0"/>
        <v/>
      </c>
      <c r="J28" s="10"/>
      <c r="K28" s="9" t="str">
        <f t="shared" si="1"/>
        <v/>
      </c>
      <c r="L28" s="184" t="str">
        <f t="shared" si="3"/>
        <v xml:space="preserve"> </v>
      </c>
      <c r="M28" s="180"/>
      <c r="N28" s="7"/>
      <c r="O28" s="7"/>
      <c r="P28" s="7"/>
      <c r="Q28" s="7"/>
      <c r="R28" s="34"/>
      <c r="S28" s="208"/>
      <c r="T28" s="206"/>
      <c r="U28" s="145"/>
      <c r="V28" s="73"/>
      <c r="W28" s="33"/>
      <c r="X28" s="33"/>
      <c r="Y28" s="73"/>
      <c r="Z28" s="73"/>
      <c r="AA28" s="73"/>
      <c r="AB28" s="146"/>
    </row>
    <row r="29" spans="1:28" s="5" customFormat="1" ht="75.75" customHeight="1" x14ac:dyDescent="0.2">
      <c r="A29" s="143">
        <v>22</v>
      </c>
      <c r="B29" s="32"/>
      <c r="C29" s="11"/>
      <c r="D29" s="6"/>
      <c r="E29" s="7"/>
      <c r="F29" s="7"/>
      <c r="G29" s="72"/>
      <c r="H29" s="182"/>
      <c r="I29" s="9" t="str">
        <f t="shared" si="0"/>
        <v/>
      </c>
      <c r="J29" s="10"/>
      <c r="K29" s="9" t="str">
        <f t="shared" si="1"/>
        <v/>
      </c>
      <c r="L29" s="184" t="str">
        <f t="shared" si="3"/>
        <v xml:space="preserve"> </v>
      </c>
      <c r="M29" s="180"/>
      <c r="N29" s="7"/>
      <c r="O29" s="7"/>
      <c r="P29" s="7"/>
      <c r="Q29" s="7"/>
      <c r="R29" s="34"/>
      <c r="S29" s="208"/>
      <c r="T29" s="206"/>
      <c r="U29" s="145"/>
      <c r="V29" s="73"/>
      <c r="W29" s="33"/>
      <c r="X29" s="33"/>
      <c r="Y29" s="73"/>
      <c r="Z29" s="73"/>
      <c r="AA29" s="73"/>
      <c r="AB29" s="146"/>
    </row>
    <row r="30" spans="1:28" s="5" customFormat="1" ht="75.75" customHeight="1" x14ac:dyDescent="0.2">
      <c r="A30" s="142">
        <v>23</v>
      </c>
      <c r="B30" s="32"/>
      <c r="C30" s="11"/>
      <c r="D30" s="6"/>
      <c r="E30" s="7"/>
      <c r="F30" s="7"/>
      <c r="G30" s="72"/>
      <c r="H30" s="182"/>
      <c r="I30" s="9" t="str">
        <f t="shared" si="0"/>
        <v/>
      </c>
      <c r="J30" s="10"/>
      <c r="K30" s="9" t="str">
        <f t="shared" si="1"/>
        <v/>
      </c>
      <c r="L30" s="184" t="str">
        <f t="shared" si="3"/>
        <v xml:space="preserve"> </v>
      </c>
      <c r="M30" s="180"/>
      <c r="N30" s="7"/>
      <c r="O30" s="7"/>
      <c r="P30" s="7"/>
      <c r="Q30" s="7"/>
      <c r="R30" s="34"/>
      <c r="S30" s="208"/>
      <c r="T30" s="206"/>
      <c r="U30" s="145"/>
      <c r="V30" s="73"/>
      <c r="W30" s="33"/>
      <c r="X30" s="33"/>
      <c r="Y30" s="73"/>
      <c r="Z30" s="73"/>
      <c r="AA30" s="73"/>
      <c r="AB30" s="146"/>
    </row>
    <row r="31" spans="1:28" s="5" customFormat="1" ht="75.75" customHeight="1" x14ac:dyDescent="0.2">
      <c r="A31" s="143">
        <v>24</v>
      </c>
      <c r="B31" s="32"/>
      <c r="C31" s="11"/>
      <c r="D31" s="6"/>
      <c r="E31" s="7"/>
      <c r="F31" s="7"/>
      <c r="G31" s="72"/>
      <c r="H31" s="182"/>
      <c r="I31" s="9" t="str">
        <f t="shared" si="0"/>
        <v/>
      </c>
      <c r="J31" s="10"/>
      <c r="K31" s="9" t="str">
        <f t="shared" si="1"/>
        <v/>
      </c>
      <c r="L31" s="184" t="str">
        <f t="shared" si="3"/>
        <v xml:space="preserve"> </v>
      </c>
      <c r="M31" s="180"/>
      <c r="N31" s="7"/>
      <c r="O31" s="7"/>
      <c r="P31" s="7"/>
      <c r="Q31" s="7"/>
      <c r="R31" s="34"/>
      <c r="S31" s="208"/>
      <c r="T31" s="206"/>
      <c r="U31" s="145"/>
      <c r="V31" s="73"/>
      <c r="W31" s="33"/>
      <c r="X31" s="33"/>
      <c r="Y31" s="73"/>
      <c r="Z31" s="73"/>
      <c r="AA31" s="73"/>
      <c r="AB31" s="146"/>
    </row>
    <row r="32" spans="1:28" s="5" customFormat="1" ht="75.75" customHeight="1" thickBot="1" x14ac:dyDescent="0.25">
      <c r="A32" s="144">
        <v>25</v>
      </c>
      <c r="B32" s="137"/>
      <c r="C32" s="138"/>
      <c r="D32" s="139"/>
      <c r="E32" s="140"/>
      <c r="F32" s="140"/>
      <c r="G32" s="141"/>
      <c r="H32" s="186"/>
      <c r="I32" s="187" t="str">
        <f t="shared" si="0"/>
        <v/>
      </c>
      <c r="J32" s="188"/>
      <c r="K32" s="187" t="str">
        <f t="shared" si="1"/>
        <v/>
      </c>
      <c r="L32" s="189" t="str">
        <f t="shared" si="3"/>
        <v xml:space="preserve"> </v>
      </c>
      <c r="M32" s="180"/>
      <c r="N32" s="7"/>
      <c r="O32" s="7"/>
      <c r="P32" s="7"/>
      <c r="Q32" s="7"/>
      <c r="R32" s="34"/>
      <c r="S32" s="208"/>
      <c r="T32" s="206"/>
      <c r="U32" s="147"/>
      <c r="V32" s="148"/>
      <c r="W32" s="149"/>
      <c r="X32" s="149"/>
      <c r="Y32" s="150"/>
      <c r="Z32" s="151"/>
      <c r="AA32" s="151"/>
      <c r="AB32" s="152"/>
    </row>
    <row r="33" spans="3:18" ht="75.75" customHeight="1" x14ac:dyDescent="0.2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</row>
    <row r="34" spans="3:18" ht="75.75" customHeight="1" x14ac:dyDescent="0.2">
      <c r="E34" s="95"/>
      <c r="F34" s="96"/>
      <c r="G34" s="96"/>
    </row>
    <row r="35" spans="3:18" ht="75.75" customHeight="1" x14ac:dyDescent="0.2">
      <c r="C35"/>
      <c r="D35"/>
      <c r="E35" s="93" t="s">
        <v>29</v>
      </c>
      <c r="F35" s="93"/>
      <c r="G35" s="93"/>
      <c r="H35" s="93"/>
      <c r="I35" s="93"/>
    </row>
    <row r="36" spans="3:18" ht="75.75" customHeight="1" x14ac:dyDescent="0.2">
      <c r="C36" s="93" t="s">
        <v>16</v>
      </c>
      <c r="D36" s="93"/>
      <c r="E36" s="19" t="s">
        <v>30</v>
      </c>
      <c r="F36" s="19" t="s">
        <v>31</v>
      </c>
      <c r="G36" s="19" t="s">
        <v>32</v>
      </c>
      <c r="H36" s="19" t="s">
        <v>33</v>
      </c>
      <c r="I36" s="19" t="s">
        <v>34</v>
      </c>
    </row>
    <row r="37" spans="3:18" ht="75.75" customHeight="1" x14ac:dyDescent="0.2">
      <c r="C37" s="93"/>
      <c r="D37" s="93"/>
      <c r="E37" s="20">
        <v>1</v>
      </c>
      <c r="F37" s="21">
        <v>2</v>
      </c>
      <c r="G37" s="21">
        <v>3</v>
      </c>
      <c r="H37" s="21">
        <v>4</v>
      </c>
      <c r="I37" s="21">
        <v>5</v>
      </c>
    </row>
    <row r="38" spans="3:18" ht="75.75" customHeight="1" x14ac:dyDescent="0.2">
      <c r="C38" s="74" t="s">
        <v>35</v>
      </c>
      <c r="D38" s="75"/>
      <c r="E38" s="23" t="s">
        <v>36</v>
      </c>
      <c r="F38" s="23" t="s">
        <v>36</v>
      </c>
      <c r="G38" s="24" t="s">
        <v>37</v>
      </c>
      <c r="H38" s="25" t="s">
        <v>38</v>
      </c>
      <c r="I38" s="25" t="s">
        <v>38</v>
      </c>
    </row>
    <row r="39" spans="3:18" ht="75.75" customHeight="1" x14ac:dyDescent="0.2">
      <c r="C39" s="74" t="s">
        <v>39</v>
      </c>
      <c r="D39" s="75"/>
      <c r="E39" s="23" t="s">
        <v>36</v>
      </c>
      <c r="F39" s="23" t="s">
        <v>36</v>
      </c>
      <c r="G39" s="24" t="s">
        <v>37</v>
      </c>
      <c r="H39" s="25" t="s">
        <v>38</v>
      </c>
      <c r="I39" s="26" t="s">
        <v>40</v>
      </c>
    </row>
    <row r="40" spans="3:18" ht="75.75" customHeight="1" x14ac:dyDescent="0.2">
      <c r="C40" s="74" t="s">
        <v>41</v>
      </c>
      <c r="D40" s="75"/>
      <c r="E40" s="23" t="s">
        <v>36</v>
      </c>
      <c r="F40" s="24" t="s">
        <v>37</v>
      </c>
      <c r="G40" s="25" t="s">
        <v>38</v>
      </c>
      <c r="H40" s="26" t="s">
        <v>42</v>
      </c>
      <c r="I40" s="26" t="s">
        <v>40</v>
      </c>
    </row>
    <row r="41" spans="3:18" ht="75.75" customHeight="1" x14ac:dyDescent="0.2">
      <c r="C41" s="74" t="s">
        <v>43</v>
      </c>
      <c r="D41" s="75"/>
      <c r="E41" s="24" t="s">
        <v>37</v>
      </c>
      <c r="F41" s="25" t="s">
        <v>38</v>
      </c>
      <c r="G41" s="25" t="s">
        <v>38</v>
      </c>
      <c r="H41" s="26" t="s">
        <v>42</v>
      </c>
      <c r="I41" s="26" t="s">
        <v>40</v>
      </c>
    </row>
    <row r="42" spans="3:18" ht="75.75" customHeight="1" x14ac:dyDescent="0.2">
      <c r="C42" s="74" t="s">
        <v>44</v>
      </c>
      <c r="D42" s="75"/>
      <c r="E42" s="25" t="s">
        <v>38</v>
      </c>
      <c r="F42" s="25" t="s">
        <v>38</v>
      </c>
      <c r="G42" s="26" t="s">
        <v>42</v>
      </c>
      <c r="H42" s="26" t="s">
        <v>42</v>
      </c>
      <c r="I42" s="26" t="s">
        <v>40</v>
      </c>
    </row>
    <row r="43" spans="3:18" ht="75.75" customHeight="1" x14ac:dyDescent="0.2">
      <c r="C43" s="14"/>
      <c r="D43" s="22"/>
      <c r="E43" s="22"/>
      <c r="F43" s="22"/>
      <c r="G43" s="22"/>
    </row>
    <row r="44" spans="3:18" ht="75.75" customHeight="1" x14ac:dyDescent="0.2">
      <c r="C44" s="14"/>
      <c r="D44" s="22"/>
      <c r="E44" s="22"/>
      <c r="F44" s="22"/>
      <c r="G44" s="22"/>
    </row>
    <row r="47" spans="3:18" ht="75.75" customHeight="1" thickBot="1" x14ac:dyDescent="0.25">
      <c r="C47" s="77" t="s">
        <v>45</v>
      </c>
      <c r="D47" s="77"/>
      <c r="E47" s="77"/>
      <c r="F47" s="77"/>
      <c r="G47" s="77"/>
      <c r="H47" s="77"/>
      <c r="I47" s="77"/>
      <c r="J47" s="77"/>
    </row>
    <row r="48" spans="3:18" ht="75.75" customHeight="1" thickBot="1" x14ac:dyDescent="0.25">
      <c r="C48" s="81" t="s">
        <v>46</v>
      </c>
      <c r="D48" s="82"/>
      <c r="E48" s="83" t="s">
        <v>47</v>
      </c>
      <c r="F48" s="84"/>
      <c r="G48" s="85"/>
      <c r="H48" s="85"/>
      <c r="I48" s="85"/>
      <c r="J48" s="86"/>
    </row>
    <row r="49" spans="3:10" ht="75.75" customHeight="1" x14ac:dyDescent="0.2">
      <c r="C49" s="27" t="s">
        <v>48</v>
      </c>
      <c r="D49" s="15"/>
      <c r="E49" s="87" t="s">
        <v>49</v>
      </c>
      <c r="F49" s="87"/>
      <c r="G49" s="88"/>
      <c r="H49" s="88"/>
      <c r="I49" s="88"/>
      <c r="J49" s="89"/>
    </row>
    <row r="50" spans="3:10" ht="75.75" customHeight="1" x14ac:dyDescent="0.2">
      <c r="C50" s="27" t="s">
        <v>50</v>
      </c>
      <c r="D50" s="16"/>
      <c r="E50" s="90"/>
      <c r="F50" s="90"/>
      <c r="G50" s="91"/>
      <c r="H50" s="91"/>
      <c r="I50" s="91"/>
      <c r="J50" s="92"/>
    </row>
    <row r="51" spans="3:10" ht="75.75" customHeight="1" x14ac:dyDescent="0.2">
      <c r="C51" s="27" t="s">
        <v>51</v>
      </c>
      <c r="D51" s="17"/>
      <c r="E51" s="90" t="s">
        <v>52</v>
      </c>
      <c r="F51" s="90"/>
      <c r="G51" s="91"/>
      <c r="H51" s="91"/>
      <c r="I51" s="91"/>
      <c r="J51" s="92"/>
    </row>
    <row r="52" spans="3:10" ht="75.75" customHeight="1" thickBot="1" x14ac:dyDescent="0.25">
      <c r="C52" s="28" t="s">
        <v>53</v>
      </c>
      <c r="D52" s="18"/>
      <c r="E52" s="78" t="s">
        <v>54</v>
      </c>
      <c r="F52" s="78"/>
      <c r="G52" s="79"/>
      <c r="H52" s="79"/>
      <c r="I52" s="79"/>
      <c r="J52" s="80"/>
    </row>
  </sheetData>
  <mergeCells count="77">
    <mergeCell ref="A2:AB2"/>
    <mergeCell ref="A3:AB3"/>
    <mergeCell ref="C41:D41"/>
    <mergeCell ref="E35:I35"/>
    <mergeCell ref="C36:D37"/>
    <mergeCell ref="C38:D38"/>
    <mergeCell ref="C39:D39"/>
    <mergeCell ref="C40:D40"/>
    <mergeCell ref="C33:R33"/>
    <mergeCell ref="E34:G34"/>
    <mergeCell ref="H6:K6"/>
    <mergeCell ref="L6:L7"/>
    <mergeCell ref="A6:G6"/>
    <mergeCell ref="M6:T6"/>
    <mergeCell ref="A1:AB1"/>
    <mergeCell ref="C47:J47"/>
    <mergeCell ref="E52:J52"/>
    <mergeCell ref="C48:D48"/>
    <mergeCell ref="E48:J48"/>
    <mergeCell ref="E49:J50"/>
    <mergeCell ref="E51:J51"/>
    <mergeCell ref="U5:AB5"/>
    <mergeCell ref="U6:V7"/>
    <mergeCell ref="W6:X6"/>
    <mergeCell ref="Y6:AB7"/>
    <mergeCell ref="C42:D42"/>
    <mergeCell ref="A5:T5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U27:V27"/>
    <mergeCell ref="U28:V28"/>
    <mergeCell ref="U29:V29"/>
    <mergeCell ref="U30:V30"/>
    <mergeCell ref="U31:V31"/>
    <mergeCell ref="U32:V32"/>
    <mergeCell ref="Y8:AB8"/>
    <mergeCell ref="Y9:AB9"/>
    <mergeCell ref="Y10:AB10"/>
    <mergeCell ref="Y11:AB11"/>
    <mergeCell ref="Y12:AB12"/>
    <mergeCell ref="Y13:AB13"/>
    <mergeCell ref="Y14:AB14"/>
    <mergeCell ref="Y15:AB15"/>
    <mergeCell ref="Y16:AB16"/>
    <mergeCell ref="Y17:AB17"/>
    <mergeCell ref="Y18:AB18"/>
    <mergeCell ref="Y19:AB19"/>
    <mergeCell ref="Y20:AB20"/>
    <mergeCell ref="Y21:AB21"/>
    <mergeCell ref="Y22:AB22"/>
    <mergeCell ref="Y23:AB23"/>
    <mergeCell ref="Y24:AB24"/>
    <mergeCell ref="Y25:AB25"/>
    <mergeCell ref="Y26:AB26"/>
    <mergeCell ref="Y27:AB27"/>
    <mergeCell ref="Y28:AB28"/>
    <mergeCell ref="Y29:AB29"/>
    <mergeCell ref="Y30:AB30"/>
    <mergeCell ref="Y31:AB31"/>
    <mergeCell ref="Y32:AB32"/>
  </mergeCells>
  <conditionalFormatting sqref="L8:L32">
    <cfRule type="containsText" dxfId="7" priority="1" operator="containsText" text="EXTREMO">
      <formula>NOT(ISERROR(SEARCH("EXTREMO",L8)))</formula>
    </cfRule>
    <cfRule type="containsText" dxfId="6" priority="2" operator="containsText" text="ALTO">
      <formula>NOT(ISERROR(SEARCH("ALTO",L8)))</formula>
    </cfRule>
    <cfRule type="containsText" dxfId="5" priority="3" operator="containsText" text="MODERADO">
      <formula>NOT(ISERROR(SEARCH("MODERADO",L8)))</formula>
    </cfRule>
    <cfRule type="containsText" dxfId="4" priority="4" operator="containsText" text="BAJO">
      <formula>NOT(ISERROR(SEARCH("BAJO",L8)))</formula>
    </cfRule>
  </conditionalFormatting>
  <pageMargins left="0.25" right="0.25" top="0.75" bottom="0.75" header="0.3" footer="0.3"/>
  <pageSetup paperSize="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7"/>
  <sheetViews>
    <sheetView zoomScale="80" zoomScaleNormal="80" workbookViewId="0">
      <selection activeCell="U10" sqref="U10"/>
    </sheetView>
  </sheetViews>
  <sheetFormatPr baseColWidth="10" defaultColWidth="11.42578125" defaultRowHeight="12.75" x14ac:dyDescent="0.2"/>
  <cols>
    <col min="1" max="1" width="8" style="1" customWidth="1"/>
    <col min="2" max="2" width="13.140625" style="1" customWidth="1"/>
    <col min="3" max="3" width="8.42578125" style="1" customWidth="1"/>
    <col min="4" max="4" width="30.7109375" style="1" customWidth="1"/>
    <col min="5" max="5" width="13" style="1" customWidth="1"/>
    <col min="6" max="6" width="14.7109375" style="1" customWidth="1"/>
    <col min="7" max="7" width="13.85546875" style="1" customWidth="1"/>
    <col min="8" max="8" width="16.85546875" style="1" customWidth="1"/>
    <col min="9" max="9" width="16.28515625" style="1" customWidth="1"/>
    <col min="10" max="10" width="11" style="1" customWidth="1"/>
    <col min="11" max="11" width="12.42578125" style="1" customWidth="1"/>
    <col min="12" max="12" width="17.42578125" style="1" customWidth="1"/>
    <col min="13" max="13" width="21.5703125" style="1" customWidth="1"/>
    <col min="14" max="16384" width="11.42578125" style="1"/>
  </cols>
  <sheetData>
    <row r="1" spans="1:20" ht="15.75" customHeight="1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20" ht="15.75" customHeight="1" x14ac:dyDescent="0.2">
      <c r="A2" s="135" t="s">
        <v>76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0" ht="15.75" customHeight="1" x14ac:dyDescent="0.2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20" ht="15" customHeigh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3"/>
      <c r="O4" s="29"/>
      <c r="P4" s="29"/>
      <c r="Q4" s="29"/>
    </row>
    <row r="5" spans="1:20" ht="27.75" customHeight="1" x14ac:dyDescent="0.2">
      <c r="A5" s="76" t="s">
        <v>55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125"/>
      <c r="S5" s="125"/>
      <c r="T5" s="125"/>
    </row>
    <row r="6" spans="1:20" ht="27.75" customHeight="1" x14ac:dyDescent="0.2">
      <c r="A6" s="128" t="s">
        <v>3</v>
      </c>
      <c r="B6" s="129"/>
      <c r="C6" s="130"/>
      <c r="D6" s="130"/>
      <c r="E6" s="131" t="s">
        <v>4</v>
      </c>
      <c r="F6" s="131"/>
      <c r="G6" s="131"/>
      <c r="H6" s="131"/>
      <c r="I6" s="132" t="s">
        <v>5</v>
      </c>
      <c r="J6" s="133" t="s">
        <v>56</v>
      </c>
      <c r="K6" s="134"/>
      <c r="L6" s="134"/>
      <c r="M6" s="134"/>
      <c r="N6" s="126" t="s">
        <v>57</v>
      </c>
      <c r="O6" s="126"/>
      <c r="P6" s="127" t="s">
        <v>75</v>
      </c>
      <c r="Q6" s="127"/>
      <c r="R6" s="40"/>
      <c r="S6" s="40"/>
      <c r="T6" s="40"/>
    </row>
    <row r="7" spans="1:20" ht="45" customHeight="1" x14ac:dyDescent="0.2">
      <c r="A7" s="52" t="s">
        <v>9</v>
      </c>
      <c r="B7" s="53" t="s">
        <v>10</v>
      </c>
      <c r="C7" s="54" t="s">
        <v>58</v>
      </c>
      <c r="D7" s="51" t="s">
        <v>12</v>
      </c>
      <c r="E7" s="48" t="s">
        <v>16</v>
      </c>
      <c r="F7" s="42" t="s">
        <v>17</v>
      </c>
      <c r="G7" s="48" t="s">
        <v>59</v>
      </c>
      <c r="H7" s="42" t="s">
        <v>18</v>
      </c>
      <c r="I7" s="132"/>
      <c r="J7" s="49" t="s">
        <v>60</v>
      </c>
      <c r="K7" s="50" t="s">
        <v>61</v>
      </c>
      <c r="L7" s="41" t="s">
        <v>62</v>
      </c>
      <c r="M7" s="47" t="s">
        <v>63</v>
      </c>
      <c r="N7" s="44" t="s">
        <v>64</v>
      </c>
      <c r="O7" s="45" t="s">
        <v>65</v>
      </c>
      <c r="P7" s="46" t="s">
        <v>10</v>
      </c>
      <c r="Q7" s="46" t="s">
        <v>65</v>
      </c>
      <c r="R7" s="5"/>
      <c r="S7" s="5"/>
      <c r="T7" s="5"/>
    </row>
    <row r="8" spans="1:20" s="5" customFormat="1" ht="35.25" customHeight="1" x14ac:dyDescent="0.2">
      <c r="A8" s="36">
        <f>'MAPA DE RIESGOS'!A8</f>
        <v>1</v>
      </c>
      <c r="B8" s="35">
        <f>'MAPA DE RIESGOS'!B8</f>
        <v>0</v>
      </c>
      <c r="C8" s="38">
        <f>'MAPA DE RIESGOS'!D8</f>
        <v>0</v>
      </c>
      <c r="D8" s="39" t="e">
        <f>'MAPA DE RIESGOS'!#REF!</f>
        <v>#REF!</v>
      </c>
      <c r="E8" s="8">
        <f>'MAPA DE RIESGOS'!H8</f>
        <v>0</v>
      </c>
      <c r="F8" s="9" t="str">
        <f>IF((E8=1),"RARO",IF((E8=2),"IMPROBABLE",IF((E8=3),"POSIBLE",IF((E8=4),"PROBABLE",IF((E8=5),"CASI SEGURO","")))))</f>
        <v/>
      </c>
      <c r="G8" s="10">
        <f>'MAPA DE RIESGOS'!J8</f>
        <v>0</v>
      </c>
      <c r="H8" s="9" t="str">
        <f>IF((G8=1),"INSIGNIFICANTE",IF((G8=2),"MENOR",IF((G8=3),"MODERADO",IF((G8=4),"MAYOR",IF((G8=5),"CATASTRÓFICO","")))))</f>
        <v/>
      </c>
      <c r="I8" s="9" t="str">
        <f>IF((E8=1)*AND(G8=1),"BAJO",IF((E8=1)*AND(G8=2),"BAJO",IF((E8=1)*AND(G8=3),"MODERADO",IF((E8=1)*AND(G8=4),"ALTO",IF((E8=1)*AND(G8=5),"ALTO",IF((E8=2)*AND(G8=1),"BAJO",IF((E8=2)*AND(G8=2),"BAJO",IF((E8=2)*AND(G8=3),"MODERADO",IF((E8=2)*AND(G8=4),"ALTO",IF((E8=2)*AND(G8=5),"EXTREMO",IF((E8=3)*AND(G8=1),"BAJO",IF((E8=3)*AND(G8=2),"MODERADO",IF((E8=3)*AND(G8=3),"ALTO",IF((E8=3)*AND(G8=4),"EXTREMO",IF((E8=3)*AND(G8=5),"EXTREMO",IF((E8=4)*AND(G8=1),"MODERADO",IF((E8=4)*AND(G8=2),"ALTO",IF((E8=4)*AND(G8=3),"ALTO",IF((E8=4)*AND(G8=4),"EXTREMO",IF((E8=4)*AND(G8=5),"EXTREMO",IF((E8=5)*AND(G8=1),"ALTO",IF((E8=5)*AND(G8=2),"ALTO",IF((E8=5)*AND(G8=3),"EXTREMO",IF((E8=5)*AND(G8=4),"EXTREMO",IF((E8=5)*AND(G8=5),"EXTREMO"," ")))))))))))))))))))))))))</f>
        <v xml:space="preserve"> </v>
      </c>
      <c r="J8" s="8"/>
      <c r="K8" s="8"/>
      <c r="L8" s="8"/>
      <c r="M8" s="43"/>
      <c r="N8" s="33"/>
      <c r="O8" s="33"/>
      <c r="P8" s="33"/>
      <c r="Q8" s="33"/>
    </row>
    <row r="9" spans="1:20" s="5" customFormat="1" ht="12" customHeight="1" x14ac:dyDescent="0.2">
      <c r="A9" s="36">
        <f>'MAPA DE RIESGOS'!A9</f>
        <v>2</v>
      </c>
      <c r="B9" s="35">
        <f>'MAPA DE RIESGOS'!B9</f>
        <v>0</v>
      </c>
      <c r="C9" s="38">
        <f>'MAPA DE RIESGOS'!C9</f>
        <v>0</v>
      </c>
      <c r="D9" s="39">
        <f>'MAPA DE RIESGOS'!D9</f>
        <v>0</v>
      </c>
      <c r="E9" s="8">
        <f>'MAPA DE RIESGOS'!H9</f>
        <v>0</v>
      </c>
      <c r="F9" s="9" t="str">
        <f t="shared" ref="F9:F32" si="0">IF((E9=1),"RARO",IF((E9=2),"IMPROBABLE",IF((E9=3),"POSIBLE",IF((E9=4),"PROBABLE",IF((E9=5),"CASI SEGURO","")))))</f>
        <v/>
      </c>
      <c r="G9" s="10">
        <f>'MAPA DE RIESGOS'!J9</f>
        <v>0</v>
      </c>
      <c r="H9" s="9" t="str">
        <f t="shared" ref="H9:H32" si="1">IF((G9=1),"INSIGNIFICANTE",IF((G9=2),"MENOR",IF((G9=3),"MODERADO",IF((G9=4),"MAYOR",IF((G9=5),"CATASTRÓFICO","")))))</f>
        <v/>
      </c>
      <c r="I9" s="9" t="str">
        <f t="shared" ref="I9:I32" si="2">IF((E9=1)*AND(G9=1),"BAJO",IF((E9=1)*AND(G9=2),"BAJO",IF((E9=1)*AND(G9=3),"MODERADO",IF((E9=1)*AND(G9=4),"ALTO",IF((E9=1)*AND(G9=5),"ALTO",IF((E9=2)*AND(G9=1),"BAJO",IF((E9=2)*AND(G9=2),"BAJO",IF((E9=2)*AND(G9=3),"MODERADO",IF((E9=2)*AND(G9=4),"ALTO",IF((E9=2)*AND(G9=5),"EXTREMO",IF((E9=3)*AND(G9=1),"BAJO",IF((E9=3)*AND(G9=2),"MODERADO",IF((E9=3)*AND(G9=3),"ALTO",IF((E9=3)*AND(G9=4),"EXTREMO",IF((E9=3)*AND(G9=5),"EXTREMO",IF((E9=4)*AND(G9=1),"MODERADO",IF((E9=4)*AND(G9=2),"ALTO",IF((E9=4)*AND(G9=3),"ALTO",IF((E9=4)*AND(G9=4),"EXTREMO",IF((E9=4)*AND(G9=5),"EXTREMO",IF((E9=5)*AND(G9=1),"ALTO",IF((E9=5)*AND(G9=2),"ALTO",IF((E9=5)*AND(G9=3),"EXTREMO",IF((E9=5)*AND(G9=4),"EXTREMO",IF((E9=5)*AND(G9=5),"EXTREMO"," ")))))))))))))))))))))))))</f>
        <v xml:space="preserve"> </v>
      </c>
      <c r="J9" s="8"/>
      <c r="K9" s="8"/>
      <c r="L9" s="8"/>
      <c r="M9" s="34"/>
      <c r="N9" s="33"/>
      <c r="O9" s="33"/>
      <c r="P9" s="33"/>
      <c r="Q9" s="33"/>
    </row>
    <row r="10" spans="1:20" s="5" customFormat="1" ht="12" customHeight="1" x14ac:dyDescent="0.2">
      <c r="A10" s="36">
        <f>'MAPA DE RIESGOS'!A10</f>
        <v>3</v>
      </c>
      <c r="B10" s="35">
        <f>'MAPA DE RIESGOS'!B10</f>
        <v>0</v>
      </c>
      <c r="C10" s="38">
        <f>'MAPA DE RIESGOS'!C10</f>
        <v>0</v>
      </c>
      <c r="D10" s="39">
        <f>'MAPA DE RIESGOS'!D10</f>
        <v>0</v>
      </c>
      <c r="E10" s="8">
        <f>'MAPA DE RIESGOS'!H10</f>
        <v>0</v>
      </c>
      <c r="F10" s="9" t="str">
        <f t="shared" si="0"/>
        <v/>
      </c>
      <c r="G10" s="10">
        <f>'MAPA DE RIESGOS'!J10</f>
        <v>0</v>
      </c>
      <c r="H10" s="9" t="str">
        <f t="shared" si="1"/>
        <v/>
      </c>
      <c r="I10" s="9" t="str">
        <f t="shared" si="2"/>
        <v xml:space="preserve"> </v>
      </c>
      <c r="J10" s="8"/>
      <c r="K10" s="8"/>
      <c r="L10" s="8"/>
      <c r="M10" s="34"/>
      <c r="N10" s="33"/>
      <c r="O10" s="33"/>
      <c r="P10" s="33"/>
      <c r="Q10" s="33"/>
    </row>
    <row r="11" spans="1:20" s="5" customFormat="1" ht="12" customHeight="1" x14ac:dyDescent="0.2">
      <c r="A11" s="36">
        <f>'MAPA DE RIESGOS'!A11</f>
        <v>4</v>
      </c>
      <c r="B11" s="35">
        <f>'MAPA DE RIESGOS'!B11</f>
        <v>0</v>
      </c>
      <c r="C11" s="38">
        <f>'MAPA DE RIESGOS'!C11</f>
        <v>0</v>
      </c>
      <c r="D11" s="39">
        <f>'MAPA DE RIESGOS'!D11</f>
        <v>0</v>
      </c>
      <c r="E11" s="8">
        <f>'MAPA DE RIESGOS'!H11</f>
        <v>0</v>
      </c>
      <c r="F11" s="9" t="str">
        <f t="shared" si="0"/>
        <v/>
      </c>
      <c r="G11" s="10">
        <f>'MAPA DE RIESGOS'!J11</f>
        <v>0</v>
      </c>
      <c r="H11" s="9" t="str">
        <f t="shared" si="1"/>
        <v/>
      </c>
      <c r="I11" s="9" t="str">
        <f t="shared" si="2"/>
        <v xml:space="preserve"> </v>
      </c>
      <c r="J11" s="8"/>
      <c r="K11" s="8"/>
      <c r="L11" s="8"/>
      <c r="M11" s="34"/>
      <c r="N11" s="33"/>
      <c r="O11" s="33"/>
      <c r="P11" s="33"/>
      <c r="Q11" s="33"/>
    </row>
    <row r="12" spans="1:20" s="5" customFormat="1" ht="12" customHeight="1" x14ac:dyDescent="0.2">
      <c r="A12" s="36">
        <f>'MAPA DE RIESGOS'!A12</f>
        <v>5</v>
      </c>
      <c r="B12" s="35">
        <f>'MAPA DE RIESGOS'!B12</f>
        <v>0</v>
      </c>
      <c r="C12" s="38">
        <f>'MAPA DE RIESGOS'!C12</f>
        <v>0</v>
      </c>
      <c r="D12" s="39">
        <f>'MAPA DE RIESGOS'!D12</f>
        <v>0</v>
      </c>
      <c r="E12" s="8">
        <f>'MAPA DE RIESGOS'!H12</f>
        <v>0</v>
      </c>
      <c r="F12" s="9" t="str">
        <f t="shared" si="0"/>
        <v/>
      </c>
      <c r="G12" s="10">
        <f>'MAPA DE RIESGOS'!J12</f>
        <v>0</v>
      </c>
      <c r="H12" s="9" t="str">
        <f t="shared" si="1"/>
        <v/>
      </c>
      <c r="I12" s="9" t="str">
        <f t="shared" si="2"/>
        <v xml:space="preserve"> </v>
      </c>
      <c r="J12" s="8"/>
      <c r="K12" s="8"/>
      <c r="L12" s="8"/>
      <c r="M12" s="34"/>
      <c r="N12" s="33"/>
      <c r="O12" s="33"/>
      <c r="P12" s="33"/>
      <c r="Q12" s="33"/>
    </row>
    <row r="13" spans="1:20" s="5" customFormat="1" ht="12" customHeight="1" x14ac:dyDescent="0.2">
      <c r="A13" s="36">
        <f>'MAPA DE RIESGOS'!A13</f>
        <v>6</v>
      </c>
      <c r="B13" s="35">
        <f>'MAPA DE RIESGOS'!B13</f>
        <v>0</v>
      </c>
      <c r="C13" s="38">
        <f>'MAPA DE RIESGOS'!C13</f>
        <v>0</v>
      </c>
      <c r="D13" s="39">
        <f>'MAPA DE RIESGOS'!D13</f>
        <v>0</v>
      </c>
      <c r="E13" s="8">
        <f>'MAPA DE RIESGOS'!H13</f>
        <v>0</v>
      </c>
      <c r="F13" s="9" t="str">
        <f t="shared" si="0"/>
        <v/>
      </c>
      <c r="G13" s="10">
        <f>'MAPA DE RIESGOS'!J13</f>
        <v>0</v>
      </c>
      <c r="H13" s="9" t="str">
        <f t="shared" si="1"/>
        <v/>
      </c>
      <c r="I13" s="9" t="str">
        <f t="shared" si="2"/>
        <v xml:space="preserve"> </v>
      </c>
      <c r="J13" s="8"/>
      <c r="K13" s="8"/>
      <c r="L13" s="8"/>
      <c r="M13" s="34"/>
      <c r="N13" s="33"/>
      <c r="O13" s="33"/>
      <c r="P13" s="33"/>
      <c r="Q13" s="33"/>
    </row>
    <row r="14" spans="1:20" s="5" customFormat="1" ht="12" customHeight="1" x14ac:dyDescent="0.2">
      <c r="A14" s="36">
        <f>'MAPA DE RIESGOS'!A14</f>
        <v>7</v>
      </c>
      <c r="B14" s="35">
        <f>'MAPA DE RIESGOS'!B14</f>
        <v>0</v>
      </c>
      <c r="C14" s="38">
        <f>'MAPA DE RIESGOS'!C14</f>
        <v>0</v>
      </c>
      <c r="D14" s="39">
        <f>'MAPA DE RIESGOS'!D14</f>
        <v>0</v>
      </c>
      <c r="E14" s="8">
        <f>'MAPA DE RIESGOS'!H14</f>
        <v>0</v>
      </c>
      <c r="F14" s="9" t="str">
        <f t="shared" si="0"/>
        <v/>
      </c>
      <c r="G14" s="10">
        <f>'MAPA DE RIESGOS'!J14</f>
        <v>0</v>
      </c>
      <c r="H14" s="9" t="str">
        <f t="shared" si="1"/>
        <v/>
      </c>
      <c r="I14" s="9" t="str">
        <f t="shared" si="2"/>
        <v xml:space="preserve"> </v>
      </c>
      <c r="J14" s="8"/>
      <c r="K14" s="8"/>
      <c r="L14" s="8"/>
      <c r="M14" s="34"/>
      <c r="N14" s="33"/>
      <c r="O14" s="33"/>
      <c r="P14" s="33"/>
      <c r="Q14" s="33"/>
    </row>
    <row r="15" spans="1:20" s="5" customFormat="1" ht="12" customHeight="1" x14ac:dyDescent="0.2">
      <c r="A15" s="36">
        <f>'MAPA DE RIESGOS'!A15</f>
        <v>8</v>
      </c>
      <c r="B15" s="35">
        <f>'MAPA DE RIESGOS'!B15</f>
        <v>0</v>
      </c>
      <c r="C15" s="38">
        <f>'MAPA DE RIESGOS'!C15</f>
        <v>0</v>
      </c>
      <c r="D15" s="39">
        <f>'MAPA DE RIESGOS'!D15</f>
        <v>0</v>
      </c>
      <c r="E15" s="8">
        <f>'MAPA DE RIESGOS'!H15</f>
        <v>0</v>
      </c>
      <c r="F15" s="9" t="str">
        <f t="shared" si="0"/>
        <v/>
      </c>
      <c r="G15" s="10">
        <f>'MAPA DE RIESGOS'!J15</f>
        <v>0</v>
      </c>
      <c r="H15" s="9" t="str">
        <f t="shared" si="1"/>
        <v/>
      </c>
      <c r="I15" s="9" t="str">
        <f t="shared" si="2"/>
        <v xml:space="preserve"> </v>
      </c>
      <c r="J15" s="8"/>
      <c r="K15" s="8"/>
      <c r="L15" s="8"/>
      <c r="M15" s="34"/>
      <c r="N15" s="33"/>
      <c r="O15" s="33"/>
      <c r="P15" s="33"/>
      <c r="Q15" s="33"/>
    </row>
    <row r="16" spans="1:20" s="5" customFormat="1" ht="12" customHeight="1" x14ac:dyDescent="0.2">
      <c r="A16" s="36">
        <f>'MAPA DE RIESGOS'!A16</f>
        <v>9</v>
      </c>
      <c r="B16" s="35">
        <f>'MAPA DE RIESGOS'!B16</f>
        <v>0</v>
      </c>
      <c r="C16" s="38">
        <f>'MAPA DE RIESGOS'!C16</f>
        <v>0</v>
      </c>
      <c r="D16" s="39">
        <f>'MAPA DE RIESGOS'!D16</f>
        <v>0</v>
      </c>
      <c r="E16" s="8">
        <f>'MAPA DE RIESGOS'!H16</f>
        <v>0</v>
      </c>
      <c r="F16" s="9" t="str">
        <f t="shared" si="0"/>
        <v/>
      </c>
      <c r="G16" s="10">
        <f>'MAPA DE RIESGOS'!J16</f>
        <v>0</v>
      </c>
      <c r="H16" s="9" t="str">
        <f t="shared" si="1"/>
        <v/>
      </c>
      <c r="I16" s="9" t="str">
        <f t="shared" si="2"/>
        <v xml:space="preserve"> </v>
      </c>
      <c r="J16" s="8"/>
      <c r="K16" s="8"/>
      <c r="L16" s="8"/>
      <c r="M16" s="34"/>
      <c r="N16" s="33"/>
      <c r="O16" s="33"/>
      <c r="P16" s="33"/>
      <c r="Q16" s="33"/>
    </row>
    <row r="17" spans="1:17" s="5" customFormat="1" ht="12" x14ac:dyDescent="0.2">
      <c r="A17" s="36">
        <f>'MAPA DE RIESGOS'!A17</f>
        <v>10</v>
      </c>
      <c r="B17" s="35">
        <f>'MAPA DE RIESGOS'!B17</f>
        <v>0</v>
      </c>
      <c r="C17" s="38">
        <f>'MAPA DE RIESGOS'!C17</f>
        <v>0</v>
      </c>
      <c r="D17" s="39">
        <f>'MAPA DE RIESGOS'!D17</f>
        <v>0</v>
      </c>
      <c r="E17" s="8">
        <f>'MAPA DE RIESGOS'!H17</f>
        <v>0</v>
      </c>
      <c r="F17" s="9" t="str">
        <f t="shared" si="0"/>
        <v/>
      </c>
      <c r="G17" s="10">
        <f>'MAPA DE RIESGOS'!J17</f>
        <v>0</v>
      </c>
      <c r="H17" s="9" t="str">
        <f t="shared" si="1"/>
        <v/>
      </c>
      <c r="I17" s="9" t="str">
        <f t="shared" si="2"/>
        <v xml:space="preserve"> </v>
      </c>
      <c r="J17" s="8"/>
      <c r="K17" s="8"/>
      <c r="L17" s="8"/>
      <c r="M17" s="34"/>
      <c r="N17" s="33"/>
      <c r="O17" s="33"/>
      <c r="P17" s="33"/>
      <c r="Q17" s="33"/>
    </row>
    <row r="18" spans="1:17" s="5" customFormat="1" ht="12" x14ac:dyDescent="0.2">
      <c r="A18" s="36">
        <f>'MAPA DE RIESGOS'!A18</f>
        <v>11</v>
      </c>
      <c r="B18" s="35">
        <f>'MAPA DE RIESGOS'!B18</f>
        <v>0</v>
      </c>
      <c r="C18" s="38">
        <f>'MAPA DE RIESGOS'!C18</f>
        <v>0</v>
      </c>
      <c r="D18" s="39">
        <f>'MAPA DE RIESGOS'!D18</f>
        <v>0</v>
      </c>
      <c r="E18" s="8">
        <f>'MAPA DE RIESGOS'!H18</f>
        <v>0</v>
      </c>
      <c r="F18" s="9" t="str">
        <f t="shared" si="0"/>
        <v/>
      </c>
      <c r="G18" s="10">
        <f>'MAPA DE RIESGOS'!J18</f>
        <v>0</v>
      </c>
      <c r="H18" s="9" t="str">
        <f t="shared" si="1"/>
        <v/>
      </c>
      <c r="I18" s="9" t="str">
        <f t="shared" si="2"/>
        <v xml:space="preserve"> </v>
      </c>
      <c r="J18" s="8"/>
      <c r="K18" s="8"/>
      <c r="L18" s="8"/>
      <c r="M18" s="34"/>
      <c r="N18" s="33"/>
      <c r="O18" s="33"/>
      <c r="P18" s="33"/>
      <c r="Q18" s="33"/>
    </row>
    <row r="19" spans="1:17" s="5" customFormat="1" ht="12" x14ac:dyDescent="0.2">
      <c r="A19" s="36">
        <f>'MAPA DE RIESGOS'!A19</f>
        <v>12</v>
      </c>
      <c r="B19" s="35">
        <f>'MAPA DE RIESGOS'!B19</f>
        <v>0</v>
      </c>
      <c r="C19" s="38">
        <f>'MAPA DE RIESGOS'!C19</f>
        <v>0</v>
      </c>
      <c r="D19" s="39">
        <f>'MAPA DE RIESGOS'!D19</f>
        <v>0</v>
      </c>
      <c r="E19" s="8">
        <f>'MAPA DE RIESGOS'!H19</f>
        <v>0</v>
      </c>
      <c r="F19" s="9" t="str">
        <f t="shared" si="0"/>
        <v/>
      </c>
      <c r="G19" s="10">
        <f>'MAPA DE RIESGOS'!J19</f>
        <v>0</v>
      </c>
      <c r="H19" s="9" t="str">
        <f t="shared" si="1"/>
        <v/>
      </c>
      <c r="I19" s="9" t="str">
        <f t="shared" si="2"/>
        <v xml:space="preserve"> </v>
      </c>
      <c r="J19" s="8"/>
      <c r="K19" s="8"/>
      <c r="L19" s="8"/>
      <c r="M19" s="34"/>
      <c r="N19" s="33"/>
      <c r="O19" s="33"/>
      <c r="P19" s="33"/>
      <c r="Q19" s="33"/>
    </row>
    <row r="20" spans="1:17" s="5" customFormat="1" ht="12" x14ac:dyDescent="0.2">
      <c r="A20" s="36">
        <f>'MAPA DE RIESGOS'!A20</f>
        <v>13</v>
      </c>
      <c r="B20" s="35">
        <f>'MAPA DE RIESGOS'!B20</f>
        <v>0</v>
      </c>
      <c r="C20" s="38">
        <f>'MAPA DE RIESGOS'!C20</f>
        <v>0</v>
      </c>
      <c r="D20" s="39">
        <f>'MAPA DE RIESGOS'!D20</f>
        <v>0</v>
      </c>
      <c r="E20" s="8">
        <f>'MAPA DE RIESGOS'!H20</f>
        <v>0</v>
      </c>
      <c r="F20" s="9" t="str">
        <f t="shared" si="0"/>
        <v/>
      </c>
      <c r="G20" s="10">
        <f>'MAPA DE RIESGOS'!J20</f>
        <v>0</v>
      </c>
      <c r="H20" s="9" t="str">
        <f t="shared" si="1"/>
        <v/>
      </c>
      <c r="I20" s="9" t="str">
        <f t="shared" si="2"/>
        <v xml:space="preserve"> </v>
      </c>
      <c r="J20" s="8"/>
      <c r="K20" s="8"/>
      <c r="L20" s="8"/>
      <c r="M20" s="34"/>
      <c r="N20" s="33"/>
      <c r="O20" s="33"/>
      <c r="P20" s="33"/>
      <c r="Q20" s="33"/>
    </row>
    <row r="21" spans="1:17" s="5" customFormat="1" ht="12" x14ac:dyDescent="0.2">
      <c r="A21" s="36">
        <f>'MAPA DE RIESGOS'!A21</f>
        <v>14</v>
      </c>
      <c r="B21" s="35">
        <f>'MAPA DE RIESGOS'!B21</f>
        <v>0</v>
      </c>
      <c r="C21" s="38">
        <f>'MAPA DE RIESGOS'!C21</f>
        <v>0</v>
      </c>
      <c r="D21" s="39">
        <f>'MAPA DE RIESGOS'!D21</f>
        <v>0</v>
      </c>
      <c r="E21" s="8">
        <f>'MAPA DE RIESGOS'!H21</f>
        <v>0</v>
      </c>
      <c r="F21" s="9" t="str">
        <f t="shared" si="0"/>
        <v/>
      </c>
      <c r="G21" s="10">
        <f>'MAPA DE RIESGOS'!J21</f>
        <v>0</v>
      </c>
      <c r="H21" s="9" t="str">
        <f t="shared" si="1"/>
        <v/>
      </c>
      <c r="I21" s="9" t="str">
        <f t="shared" si="2"/>
        <v xml:space="preserve"> </v>
      </c>
      <c r="J21" s="8"/>
      <c r="K21" s="8"/>
      <c r="L21" s="8"/>
      <c r="M21" s="34"/>
      <c r="N21" s="33"/>
      <c r="O21" s="33"/>
      <c r="P21" s="33"/>
      <c r="Q21" s="33"/>
    </row>
    <row r="22" spans="1:17" s="5" customFormat="1" ht="12" x14ac:dyDescent="0.2">
      <c r="A22" s="36">
        <f>'MAPA DE RIESGOS'!A22</f>
        <v>15</v>
      </c>
      <c r="B22" s="35">
        <f>'MAPA DE RIESGOS'!B22</f>
        <v>0</v>
      </c>
      <c r="C22" s="38">
        <f>'MAPA DE RIESGOS'!C22</f>
        <v>0</v>
      </c>
      <c r="D22" s="39">
        <f>'MAPA DE RIESGOS'!D22</f>
        <v>0</v>
      </c>
      <c r="E22" s="8">
        <f>'MAPA DE RIESGOS'!H22</f>
        <v>0</v>
      </c>
      <c r="F22" s="9" t="str">
        <f t="shared" si="0"/>
        <v/>
      </c>
      <c r="G22" s="10">
        <f>'MAPA DE RIESGOS'!J22</f>
        <v>0</v>
      </c>
      <c r="H22" s="9" t="str">
        <f t="shared" si="1"/>
        <v/>
      </c>
      <c r="I22" s="9" t="str">
        <f t="shared" si="2"/>
        <v xml:space="preserve"> </v>
      </c>
      <c r="J22" s="8"/>
      <c r="K22" s="8"/>
      <c r="L22" s="8"/>
      <c r="M22" s="34"/>
      <c r="N22" s="33"/>
      <c r="O22" s="33"/>
      <c r="P22" s="33"/>
      <c r="Q22" s="33"/>
    </row>
    <row r="23" spans="1:17" s="5" customFormat="1" ht="12" x14ac:dyDescent="0.2">
      <c r="A23" s="36">
        <f>'MAPA DE RIESGOS'!A23</f>
        <v>16</v>
      </c>
      <c r="B23" s="35">
        <f>'MAPA DE RIESGOS'!B23</f>
        <v>0</v>
      </c>
      <c r="C23" s="38">
        <f>'MAPA DE RIESGOS'!C23</f>
        <v>0</v>
      </c>
      <c r="D23" s="39">
        <f>'MAPA DE RIESGOS'!D23</f>
        <v>0</v>
      </c>
      <c r="E23" s="8">
        <f>'MAPA DE RIESGOS'!H23</f>
        <v>0</v>
      </c>
      <c r="F23" s="9" t="str">
        <f t="shared" si="0"/>
        <v/>
      </c>
      <c r="G23" s="10">
        <f>'MAPA DE RIESGOS'!J23</f>
        <v>0</v>
      </c>
      <c r="H23" s="9" t="str">
        <f t="shared" si="1"/>
        <v/>
      </c>
      <c r="I23" s="9" t="str">
        <f t="shared" si="2"/>
        <v xml:space="preserve"> </v>
      </c>
      <c r="J23" s="8"/>
      <c r="K23" s="8"/>
      <c r="L23" s="8"/>
      <c r="M23" s="34"/>
      <c r="N23" s="33"/>
      <c r="O23" s="33"/>
      <c r="P23" s="33"/>
      <c r="Q23" s="33"/>
    </row>
    <row r="24" spans="1:17" s="5" customFormat="1" ht="12" x14ac:dyDescent="0.2">
      <c r="A24" s="36">
        <f>'MAPA DE RIESGOS'!A24</f>
        <v>17</v>
      </c>
      <c r="B24" s="35">
        <f>'MAPA DE RIESGOS'!B24</f>
        <v>0</v>
      </c>
      <c r="C24" s="38">
        <f>'MAPA DE RIESGOS'!C24</f>
        <v>0</v>
      </c>
      <c r="D24" s="39">
        <f>'MAPA DE RIESGOS'!D24</f>
        <v>0</v>
      </c>
      <c r="E24" s="8">
        <f>'MAPA DE RIESGOS'!H24</f>
        <v>0</v>
      </c>
      <c r="F24" s="9" t="str">
        <f t="shared" si="0"/>
        <v/>
      </c>
      <c r="G24" s="10">
        <f>'MAPA DE RIESGOS'!J24</f>
        <v>0</v>
      </c>
      <c r="H24" s="9" t="str">
        <f t="shared" si="1"/>
        <v/>
      </c>
      <c r="I24" s="9" t="str">
        <f t="shared" si="2"/>
        <v xml:space="preserve"> </v>
      </c>
      <c r="J24" s="8"/>
      <c r="K24" s="8"/>
      <c r="L24" s="8"/>
      <c r="M24" s="34"/>
      <c r="N24" s="33"/>
      <c r="O24" s="33"/>
      <c r="P24" s="33"/>
      <c r="Q24" s="33"/>
    </row>
    <row r="25" spans="1:17" s="5" customFormat="1" ht="12" x14ac:dyDescent="0.2">
      <c r="A25" s="36">
        <f>'MAPA DE RIESGOS'!A25</f>
        <v>18</v>
      </c>
      <c r="B25" s="35">
        <f>'MAPA DE RIESGOS'!B25</f>
        <v>0</v>
      </c>
      <c r="C25" s="38">
        <f>'MAPA DE RIESGOS'!C25</f>
        <v>0</v>
      </c>
      <c r="D25" s="39">
        <f>'MAPA DE RIESGOS'!D25</f>
        <v>0</v>
      </c>
      <c r="E25" s="8">
        <f>'MAPA DE RIESGOS'!H25</f>
        <v>0</v>
      </c>
      <c r="F25" s="9" t="str">
        <f t="shared" si="0"/>
        <v/>
      </c>
      <c r="G25" s="10">
        <f>'MAPA DE RIESGOS'!J25</f>
        <v>0</v>
      </c>
      <c r="H25" s="9" t="str">
        <f t="shared" si="1"/>
        <v/>
      </c>
      <c r="I25" s="9" t="str">
        <f t="shared" si="2"/>
        <v xml:space="preserve"> </v>
      </c>
      <c r="J25" s="8"/>
      <c r="K25" s="8"/>
      <c r="L25" s="8"/>
      <c r="M25" s="34"/>
      <c r="N25" s="33"/>
      <c r="O25" s="33"/>
      <c r="P25" s="33"/>
      <c r="Q25" s="33"/>
    </row>
    <row r="26" spans="1:17" s="5" customFormat="1" ht="12" x14ac:dyDescent="0.2">
      <c r="A26" s="36">
        <f>'MAPA DE RIESGOS'!A26</f>
        <v>19</v>
      </c>
      <c r="B26" s="35">
        <f>'MAPA DE RIESGOS'!B26</f>
        <v>0</v>
      </c>
      <c r="C26" s="38">
        <f>'MAPA DE RIESGOS'!C26</f>
        <v>0</v>
      </c>
      <c r="D26" s="39">
        <f>'MAPA DE RIESGOS'!D26</f>
        <v>0</v>
      </c>
      <c r="E26" s="8">
        <f>'MAPA DE RIESGOS'!H26</f>
        <v>0</v>
      </c>
      <c r="F26" s="9" t="str">
        <f t="shared" si="0"/>
        <v/>
      </c>
      <c r="G26" s="10">
        <f>'MAPA DE RIESGOS'!J26</f>
        <v>0</v>
      </c>
      <c r="H26" s="9" t="str">
        <f t="shared" si="1"/>
        <v/>
      </c>
      <c r="I26" s="9" t="str">
        <f t="shared" si="2"/>
        <v xml:space="preserve"> </v>
      </c>
      <c r="J26" s="8"/>
      <c r="K26" s="8"/>
      <c r="L26" s="8"/>
      <c r="M26" s="34"/>
      <c r="N26" s="33"/>
      <c r="O26" s="33"/>
      <c r="P26" s="33"/>
      <c r="Q26" s="33"/>
    </row>
    <row r="27" spans="1:17" s="5" customFormat="1" ht="12" x14ac:dyDescent="0.2">
      <c r="A27" s="36">
        <f>'MAPA DE RIESGOS'!A27</f>
        <v>20</v>
      </c>
      <c r="B27" s="35">
        <f>'MAPA DE RIESGOS'!B27</f>
        <v>0</v>
      </c>
      <c r="C27" s="38">
        <f>'MAPA DE RIESGOS'!C27</f>
        <v>0</v>
      </c>
      <c r="D27" s="39">
        <f>'MAPA DE RIESGOS'!D27</f>
        <v>0</v>
      </c>
      <c r="E27" s="8">
        <f>'MAPA DE RIESGOS'!H27</f>
        <v>0</v>
      </c>
      <c r="F27" s="9" t="str">
        <f t="shared" si="0"/>
        <v/>
      </c>
      <c r="G27" s="10">
        <f>'MAPA DE RIESGOS'!J27</f>
        <v>0</v>
      </c>
      <c r="H27" s="9" t="str">
        <f t="shared" si="1"/>
        <v/>
      </c>
      <c r="I27" s="9" t="str">
        <f t="shared" si="2"/>
        <v xml:space="preserve"> </v>
      </c>
      <c r="J27" s="8"/>
      <c r="K27" s="8"/>
      <c r="L27" s="8"/>
      <c r="M27" s="34"/>
      <c r="N27" s="33"/>
      <c r="O27" s="33"/>
      <c r="P27" s="33"/>
      <c r="Q27" s="33"/>
    </row>
    <row r="28" spans="1:17" s="5" customFormat="1" ht="12" x14ac:dyDescent="0.2">
      <c r="A28" s="36">
        <f>'MAPA DE RIESGOS'!A28</f>
        <v>21</v>
      </c>
      <c r="B28" s="35">
        <f>'MAPA DE RIESGOS'!B28</f>
        <v>0</v>
      </c>
      <c r="C28" s="38">
        <f>'MAPA DE RIESGOS'!C28</f>
        <v>0</v>
      </c>
      <c r="D28" s="39">
        <f>'MAPA DE RIESGOS'!D28</f>
        <v>0</v>
      </c>
      <c r="E28" s="8">
        <f>'MAPA DE RIESGOS'!H28</f>
        <v>0</v>
      </c>
      <c r="F28" s="9" t="str">
        <f t="shared" si="0"/>
        <v/>
      </c>
      <c r="G28" s="10">
        <f>'MAPA DE RIESGOS'!J28</f>
        <v>0</v>
      </c>
      <c r="H28" s="9" t="str">
        <f t="shared" si="1"/>
        <v/>
      </c>
      <c r="I28" s="9" t="str">
        <f t="shared" si="2"/>
        <v xml:space="preserve"> </v>
      </c>
      <c r="J28" s="8"/>
      <c r="K28" s="8"/>
      <c r="L28" s="8"/>
      <c r="M28" s="34"/>
      <c r="N28" s="33"/>
      <c r="O28" s="33"/>
      <c r="P28" s="33"/>
      <c r="Q28" s="33"/>
    </row>
    <row r="29" spans="1:17" s="5" customFormat="1" ht="12" x14ac:dyDescent="0.2">
      <c r="A29" s="36">
        <f>'MAPA DE RIESGOS'!A29</f>
        <v>22</v>
      </c>
      <c r="B29" s="35">
        <f>'MAPA DE RIESGOS'!B29</f>
        <v>0</v>
      </c>
      <c r="C29" s="38">
        <f>'MAPA DE RIESGOS'!C29</f>
        <v>0</v>
      </c>
      <c r="D29" s="39">
        <f>'MAPA DE RIESGOS'!D29</f>
        <v>0</v>
      </c>
      <c r="E29" s="8">
        <f>'MAPA DE RIESGOS'!H29</f>
        <v>0</v>
      </c>
      <c r="F29" s="9" t="str">
        <f t="shared" si="0"/>
        <v/>
      </c>
      <c r="G29" s="10">
        <f>'MAPA DE RIESGOS'!J29</f>
        <v>0</v>
      </c>
      <c r="H29" s="9" t="str">
        <f t="shared" si="1"/>
        <v/>
      </c>
      <c r="I29" s="9" t="str">
        <f t="shared" si="2"/>
        <v xml:space="preserve"> </v>
      </c>
      <c r="J29" s="8"/>
      <c r="K29" s="8"/>
      <c r="L29" s="8"/>
      <c r="M29" s="34"/>
      <c r="N29" s="33"/>
      <c r="O29" s="33"/>
      <c r="P29" s="33"/>
      <c r="Q29" s="33"/>
    </row>
    <row r="30" spans="1:17" s="5" customFormat="1" ht="12" x14ac:dyDescent="0.2">
      <c r="A30" s="36">
        <f>'MAPA DE RIESGOS'!A30</f>
        <v>23</v>
      </c>
      <c r="B30" s="35">
        <f>'MAPA DE RIESGOS'!B30</f>
        <v>0</v>
      </c>
      <c r="C30" s="38">
        <f>'MAPA DE RIESGOS'!C30</f>
        <v>0</v>
      </c>
      <c r="D30" s="39">
        <f>'MAPA DE RIESGOS'!D30</f>
        <v>0</v>
      </c>
      <c r="E30" s="8">
        <f>'MAPA DE RIESGOS'!H30</f>
        <v>0</v>
      </c>
      <c r="F30" s="9" t="str">
        <f t="shared" si="0"/>
        <v/>
      </c>
      <c r="G30" s="10">
        <f>'MAPA DE RIESGOS'!J30</f>
        <v>0</v>
      </c>
      <c r="H30" s="9" t="str">
        <f t="shared" si="1"/>
        <v/>
      </c>
      <c r="I30" s="9" t="str">
        <f t="shared" si="2"/>
        <v xml:space="preserve"> </v>
      </c>
      <c r="J30" s="8"/>
      <c r="K30" s="8"/>
      <c r="L30" s="8"/>
      <c r="M30" s="34"/>
      <c r="N30" s="33"/>
      <c r="O30" s="33"/>
      <c r="P30" s="33"/>
      <c r="Q30" s="33"/>
    </row>
    <row r="31" spans="1:17" s="5" customFormat="1" ht="12" x14ac:dyDescent="0.2">
      <c r="A31" s="36">
        <f>'MAPA DE RIESGOS'!A31</f>
        <v>24</v>
      </c>
      <c r="B31" s="35">
        <f>'MAPA DE RIESGOS'!B31</f>
        <v>0</v>
      </c>
      <c r="C31" s="38">
        <f>'MAPA DE RIESGOS'!C31</f>
        <v>0</v>
      </c>
      <c r="D31" s="39">
        <f>'MAPA DE RIESGOS'!D31</f>
        <v>0</v>
      </c>
      <c r="E31" s="8">
        <f>'MAPA DE RIESGOS'!H31</f>
        <v>0</v>
      </c>
      <c r="F31" s="9" t="str">
        <f t="shared" si="0"/>
        <v/>
      </c>
      <c r="G31" s="10">
        <f>'MAPA DE RIESGOS'!J31</f>
        <v>0</v>
      </c>
      <c r="H31" s="9" t="str">
        <f t="shared" si="1"/>
        <v/>
      </c>
      <c r="I31" s="9" t="str">
        <f t="shared" si="2"/>
        <v xml:space="preserve"> </v>
      </c>
      <c r="J31" s="8"/>
      <c r="K31" s="8"/>
      <c r="L31" s="8"/>
      <c r="M31" s="34"/>
      <c r="N31" s="33"/>
      <c r="O31" s="33"/>
      <c r="P31" s="33"/>
      <c r="Q31" s="33"/>
    </row>
    <row r="32" spans="1:17" s="5" customFormat="1" ht="12" x14ac:dyDescent="0.2">
      <c r="A32" s="36">
        <f>'MAPA DE RIESGOS'!A32</f>
        <v>25</v>
      </c>
      <c r="B32" s="35">
        <f>'MAPA DE RIESGOS'!B32</f>
        <v>0</v>
      </c>
      <c r="C32" s="38">
        <f>'MAPA DE RIESGOS'!C32</f>
        <v>0</v>
      </c>
      <c r="D32" s="39">
        <f>'MAPA DE RIESGOS'!D32</f>
        <v>0</v>
      </c>
      <c r="E32" s="8">
        <f>'MAPA DE RIESGOS'!H32</f>
        <v>0</v>
      </c>
      <c r="F32" s="9" t="str">
        <f t="shared" si="0"/>
        <v/>
      </c>
      <c r="G32" s="10">
        <f>'MAPA DE RIESGOS'!J32</f>
        <v>0</v>
      </c>
      <c r="H32" s="9" t="str">
        <f t="shared" si="1"/>
        <v/>
      </c>
      <c r="I32" s="9" t="str">
        <f t="shared" si="2"/>
        <v xml:space="preserve"> </v>
      </c>
      <c r="J32" s="8"/>
      <c r="K32" s="8"/>
      <c r="L32" s="8"/>
      <c r="M32" s="34"/>
      <c r="N32" s="33"/>
      <c r="O32" s="33"/>
      <c r="P32" s="33"/>
      <c r="Q32" s="33"/>
    </row>
    <row r="33" spans="3:22" x14ac:dyDescent="0.2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R33" s="5"/>
      <c r="S33" s="5"/>
      <c r="T33" s="5"/>
    </row>
    <row r="34" spans="3:22" ht="13.5" customHeight="1" x14ac:dyDescent="0.2">
      <c r="C34" s="14"/>
      <c r="D34" s="22"/>
      <c r="R34" s="5"/>
      <c r="S34" s="5"/>
      <c r="T34" s="5"/>
    </row>
    <row r="35" spans="3:22" x14ac:dyDescent="0.2">
      <c r="C35" s="14"/>
      <c r="D35" s="22"/>
      <c r="R35" s="5"/>
      <c r="S35" s="5"/>
      <c r="T35" s="5"/>
    </row>
    <row r="36" spans="3:22" x14ac:dyDescent="0.2">
      <c r="R36" s="5"/>
      <c r="S36" s="5"/>
      <c r="T36" s="5"/>
    </row>
    <row r="37" spans="3:22" x14ac:dyDescent="0.2">
      <c r="R37" s="5"/>
      <c r="S37" s="5"/>
      <c r="T37" s="5"/>
    </row>
    <row r="38" spans="3:22" x14ac:dyDescent="0.2">
      <c r="R38" s="5"/>
      <c r="S38" s="5"/>
      <c r="T38" s="5"/>
    </row>
    <row r="39" spans="3:22" x14ac:dyDescent="0.2">
      <c r="R39" s="5"/>
      <c r="S39" s="5"/>
      <c r="T39" s="5"/>
    </row>
    <row r="40" spans="3:22" x14ac:dyDescent="0.2">
      <c r="R40" s="5"/>
      <c r="S40" s="5"/>
      <c r="T40" s="5"/>
    </row>
    <row r="41" spans="3:22" ht="17.25" customHeight="1" x14ac:dyDescent="0.2">
      <c r="R41" s="5"/>
      <c r="S41" s="5"/>
      <c r="T41" s="5"/>
    </row>
    <row r="42" spans="3:22" ht="24.75" customHeight="1" x14ac:dyDescent="0.2">
      <c r="R42" s="5"/>
      <c r="S42" s="5"/>
      <c r="T42" s="5"/>
    </row>
    <row r="43" spans="3:22" ht="31.5" customHeight="1" x14ac:dyDescent="0.2"/>
    <row r="44" spans="3:22" x14ac:dyDescent="0.2">
      <c r="O44" s="123"/>
      <c r="P44" s="123"/>
      <c r="Q44" s="123"/>
      <c r="R44" s="123"/>
      <c r="S44" s="123"/>
      <c r="T44" s="123"/>
      <c r="U44" s="123"/>
      <c r="V44" s="123"/>
    </row>
    <row r="45" spans="3:22" x14ac:dyDescent="0.2">
      <c r="O45" s="124"/>
      <c r="P45" s="124"/>
      <c r="Q45" s="124"/>
      <c r="R45" s="124"/>
      <c r="S45" s="124"/>
      <c r="T45" s="124"/>
      <c r="U45" s="124"/>
      <c r="V45" s="124"/>
    </row>
    <row r="46" spans="3:22" x14ac:dyDescent="0.2">
      <c r="O46" s="30"/>
      <c r="P46" s="31"/>
      <c r="Q46" s="122"/>
      <c r="R46" s="122"/>
      <c r="S46" s="122"/>
      <c r="T46" s="122"/>
      <c r="U46" s="122"/>
      <c r="V46" s="122"/>
    </row>
    <row r="47" spans="3:22" x14ac:dyDescent="0.2">
      <c r="O47" s="30"/>
      <c r="P47" s="31"/>
      <c r="Q47" s="122"/>
      <c r="R47" s="122"/>
      <c r="S47" s="122"/>
      <c r="T47" s="122"/>
      <c r="U47" s="122"/>
      <c r="V47" s="122"/>
    </row>
    <row r="48" spans="3:22" ht="29.25" customHeight="1" x14ac:dyDescent="0.2">
      <c r="E48" s="115" t="s">
        <v>66</v>
      </c>
      <c r="F48" s="116"/>
      <c r="G48" s="116"/>
      <c r="H48" s="117"/>
      <c r="J48" s="121" t="s">
        <v>67</v>
      </c>
      <c r="K48" s="121"/>
      <c r="L48" s="121"/>
      <c r="M48" s="121"/>
      <c r="O48" s="30"/>
      <c r="P48" s="31"/>
      <c r="Q48" s="122"/>
      <c r="R48" s="122"/>
      <c r="S48" s="122"/>
      <c r="T48" s="122"/>
      <c r="U48" s="122"/>
      <c r="V48" s="122"/>
    </row>
    <row r="49" spans="5:22" ht="36" customHeight="1" x14ac:dyDescent="0.2">
      <c r="E49" s="56" t="s">
        <v>60</v>
      </c>
      <c r="F49" s="57" t="s">
        <v>61</v>
      </c>
      <c r="G49" s="58" t="s">
        <v>68</v>
      </c>
      <c r="H49" s="55" t="s">
        <v>69</v>
      </c>
      <c r="J49" s="56" t="s">
        <v>70</v>
      </c>
      <c r="K49" s="57" t="s">
        <v>61</v>
      </c>
      <c r="L49" s="58" t="s">
        <v>71</v>
      </c>
      <c r="M49" s="55" t="s">
        <v>69</v>
      </c>
      <c r="O49" s="30"/>
      <c r="P49" s="31"/>
      <c r="Q49" s="122"/>
      <c r="R49" s="122"/>
      <c r="S49" s="122"/>
      <c r="T49" s="122"/>
      <c r="U49" s="122"/>
      <c r="V49" s="122"/>
    </row>
    <row r="50" spans="5:22" x14ac:dyDescent="0.2">
      <c r="E50" s="114">
        <f>SUM(J8:J32)</f>
        <v>0</v>
      </c>
      <c r="F50" s="114">
        <f>SUM(K8:K32)</f>
        <v>0</v>
      </c>
      <c r="G50" s="114">
        <f>SUM(L8:L32)</f>
        <v>0</v>
      </c>
      <c r="H50" s="114">
        <f>SUM(E50:G51)</f>
        <v>0</v>
      </c>
      <c r="J50" s="118" t="e">
        <f>E50/H50</f>
        <v>#DIV/0!</v>
      </c>
      <c r="K50" s="118" t="e">
        <f>F50/H50</f>
        <v>#DIV/0!</v>
      </c>
      <c r="L50" s="118" t="e">
        <f>G50/H50</f>
        <v>#DIV/0!</v>
      </c>
      <c r="M50" s="119" t="e">
        <f>SUM(J50:L51)</f>
        <v>#DIV/0!</v>
      </c>
    </row>
    <row r="51" spans="5:22" x14ac:dyDescent="0.2">
      <c r="E51" s="114"/>
      <c r="F51" s="114"/>
      <c r="G51" s="114"/>
      <c r="H51" s="114"/>
      <c r="J51" s="118"/>
      <c r="K51" s="118"/>
      <c r="L51" s="118"/>
      <c r="M51" s="120"/>
    </row>
    <row r="79" spans="5:8" ht="13.5" thickBot="1" x14ac:dyDescent="0.25"/>
    <row r="80" spans="5:8" x14ac:dyDescent="0.2">
      <c r="E80" s="97" t="s">
        <v>24</v>
      </c>
      <c r="F80" s="98"/>
      <c r="G80" s="98"/>
      <c r="H80" s="99"/>
    </row>
    <row r="81" spans="5:8" ht="13.5" thickBot="1" x14ac:dyDescent="0.25">
      <c r="E81" s="100"/>
      <c r="F81" s="101"/>
      <c r="G81" s="101"/>
      <c r="H81" s="102"/>
    </row>
    <row r="82" spans="5:8" ht="13.5" thickBot="1" x14ac:dyDescent="0.25"/>
    <row r="83" spans="5:8" x14ac:dyDescent="0.2">
      <c r="E83" s="103" t="s">
        <v>72</v>
      </c>
      <c r="F83" s="104"/>
      <c r="G83" s="104"/>
      <c r="H83" s="59">
        <v>15</v>
      </c>
    </row>
    <row r="84" spans="5:8" x14ac:dyDescent="0.2">
      <c r="E84" s="105" t="s">
        <v>73</v>
      </c>
      <c r="F84" s="106"/>
      <c r="G84" s="106"/>
      <c r="H84" s="107">
        <v>8</v>
      </c>
    </row>
    <row r="85" spans="5:8" x14ac:dyDescent="0.2">
      <c r="E85" s="105"/>
      <c r="F85" s="106"/>
      <c r="G85" s="106"/>
      <c r="H85" s="107"/>
    </row>
    <row r="86" spans="5:8" x14ac:dyDescent="0.2">
      <c r="E86" s="108" t="s">
        <v>74</v>
      </c>
      <c r="F86" s="109"/>
      <c r="G86" s="109"/>
      <c r="H86" s="112">
        <f>H84/H83</f>
        <v>0.53333333333333333</v>
      </c>
    </row>
    <row r="87" spans="5:8" ht="13.5" thickBot="1" x14ac:dyDescent="0.25">
      <c r="E87" s="110"/>
      <c r="F87" s="111"/>
      <c r="G87" s="111"/>
      <c r="H87" s="113"/>
    </row>
  </sheetData>
  <mergeCells count="34">
    <mergeCell ref="A1:Q1"/>
    <mergeCell ref="A2:Q2"/>
    <mergeCell ref="A3:Q3"/>
    <mergeCell ref="Q45:V45"/>
    <mergeCell ref="Q46:V47"/>
    <mergeCell ref="Q48:V48"/>
    <mergeCell ref="R5:T5"/>
    <mergeCell ref="N6:O6"/>
    <mergeCell ref="P6:Q6"/>
    <mergeCell ref="A5:Q5"/>
    <mergeCell ref="C33:M33"/>
    <mergeCell ref="A6:D6"/>
    <mergeCell ref="E6:H6"/>
    <mergeCell ref="I6:I7"/>
    <mergeCell ref="J6:M6"/>
    <mergeCell ref="E50:E51"/>
    <mergeCell ref="F50:F51"/>
    <mergeCell ref="G50:G51"/>
    <mergeCell ref="E48:H48"/>
    <mergeCell ref="H50:H51"/>
    <mergeCell ref="J50:J51"/>
    <mergeCell ref="K50:K51"/>
    <mergeCell ref="L50:L51"/>
    <mergeCell ref="M50:M51"/>
    <mergeCell ref="J48:M48"/>
    <mergeCell ref="Q49:V49"/>
    <mergeCell ref="O44:V44"/>
    <mergeCell ref="O45:P45"/>
    <mergeCell ref="E80:H81"/>
    <mergeCell ref="E83:G83"/>
    <mergeCell ref="E84:G85"/>
    <mergeCell ref="H84:H85"/>
    <mergeCell ref="E86:G87"/>
    <mergeCell ref="H86:H87"/>
  </mergeCells>
  <conditionalFormatting sqref="I8:I32">
    <cfRule type="containsText" dxfId="3" priority="1" operator="containsText" text="EXTREMO">
      <formula>NOT(ISERROR(SEARCH("EXTREMO",I8)))</formula>
    </cfRule>
    <cfRule type="containsText" dxfId="2" priority="2" operator="containsText" text="ALTO">
      <formula>NOT(ISERROR(SEARCH("ALTO",I8)))</formula>
    </cfRule>
    <cfRule type="containsText" dxfId="1" priority="3" operator="containsText" text="MODERADO">
      <formula>NOT(ISERROR(SEARCH("MODERADO",I8)))</formula>
    </cfRule>
    <cfRule type="containsText" dxfId="0" priority="4" operator="containsText" text="BAJO">
      <formula>NOT(ISERROR(SEARCH("BAJO",I8)))</formula>
    </cfRule>
  </conditionalFormatting>
  <pageMargins left="0.25" right="0.25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MAPA DE RIESGOS</vt:lpstr>
      <vt:lpstr>AUDITORIA MAPA DE RIESGOS </vt:lpstr>
    </vt:vector>
  </TitlesOfParts>
  <Manager/>
  <Company>FAC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SGC GIMFA</dc:creator>
  <cp:keywords/>
  <dc:description/>
  <cp:lastModifiedBy>OD18. ANGELA OSPINA FLOREZ</cp:lastModifiedBy>
  <cp:revision/>
  <dcterms:created xsi:type="dcterms:W3CDTF">2007-07-16T16:22:25Z</dcterms:created>
  <dcterms:modified xsi:type="dcterms:W3CDTF">2025-01-13T21:31:27Z</dcterms:modified>
  <cp:category/>
  <cp:contentStatus/>
</cp:coreProperties>
</file>